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9780" tabRatio="867"/>
  </bookViews>
  <sheets>
    <sheet name="Fondovski" sheetId="12" r:id="rId1"/>
    <sheet name="Sopstveni" sheetId="13" r:id="rId2"/>
    <sheet name="Donacii" sheetId="14" r:id="rId3"/>
    <sheet name="ZBIREN" sheetId="16" r:id="rId4"/>
  </sheets>
  <definedNames>
    <definedName name="_xlnm.Print_Area" localSheetId="2">Donacii!$A$1:$AG$166</definedName>
    <definedName name="_xlnm.Print_Area" localSheetId="0">Fondovski!$A$1:$AF$158</definedName>
    <definedName name="_xlnm.Print_Area" localSheetId="1">Sopstveni!$C$2:$AF$158</definedName>
    <definedName name="_xlnm.Print_Area" localSheetId="3">ZBIREN!$B$2:$AF$158</definedName>
  </definedNames>
  <calcPr calcId="125725"/>
</workbook>
</file>

<file path=xl/calcChain.xml><?xml version="1.0" encoding="utf-8"?>
<calcChain xmlns="http://schemas.openxmlformats.org/spreadsheetml/2006/main">
  <c r="AA104" i="16"/>
  <c r="U104"/>
  <c r="AA90"/>
  <c r="U90"/>
  <c r="AA89"/>
  <c r="U89"/>
  <c r="U87" s="1"/>
  <c r="AA88"/>
  <c r="U88"/>
  <c r="AA86"/>
  <c r="U86"/>
  <c r="AA85"/>
  <c r="U85"/>
  <c r="AA84"/>
  <c r="U84"/>
  <c r="AA83"/>
  <c r="U83"/>
  <c r="AA82"/>
  <c r="U82"/>
  <c r="AA81"/>
  <c r="U81"/>
  <c r="AA80"/>
  <c r="U80"/>
  <c r="AA79"/>
  <c r="U79"/>
  <c r="AA78"/>
  <c r="U78"/>
  <c r="AA75"/>
  <c r="U75"/>
  <c r="AA74"/>
  <c r="U74"/>
  <c r="AA73"/>
  <c r="U73"/>
  <c r="AA72"/>
  <c r="U72"/>
  <c r="AA70"/>
  <c r="U70"/>
  <c r="AA69"/>
  <c r="U69"/>
  <c r="AA68"/>
  <c r="U68"/>
  <c r="AA67"/>
  <c r="U67"/>
  <c r="U65" s="1"/>
  <c r="AA66"/>
  <c r="U66"/>
  <c r="AA64"/>
  <c r="U64"/>
  <c r="AA63"/>
  <c r="U63"/>
  <c r="AA62"/>
  <c r="U62"/>
  <c r="AA60"/>
  <c r="U60"/>
  <c r="AA59"/>
  <c r="U59"/>
  <c r="AA58"/>
  <c r="U58"/>
  <c r="AA49"/>
  <c r="U49"/>
  <c r="AA48"/>
  <c r="U48"/>
  <c r="AA47"/>
  <c r="U47"/>
  <c r="AA45"/>
  <c r="U45"/>
  <c r="AA44"/>
  <c r="U44"/>
  <c r="AA43"/>
  <c r="U43"/>
  <c r="AA42"/>
  <c r="U42"/>
  <c r="AA41"/>
  <c r="U41"/>
  <c r="AA40"/>
  <c r="U40"/>
  <c r="AA39"/>
  <c r="U39"/>
  <c r="AA37"/>
  <c r="U37"/>
  <c r="AA36"/>
  <c r="U36"/>
  <c r="AA35"/>
  <c r="U35"/>
  <c r="AA34"/>
  <c r="U34"/>
  <c r="AA33"/>
  <c r="U33"/>
  <c r="AA148"/>
  <c r="U148"/>
  <c r="AA146"/>
  <c r="U146"/>
  <c r="AA145"/>
  <c r="U145"/>
  <c r="AA144"/>
  <c r="U144"/>
  <c r="AA143"/>
  <c r="U143"/>
  <c r="AA142"/>
  <c r="U142"/>
  <c r="U141" s="1"/>
  <c r="AA140"/>
  <c r="U140"/>
  <c r="AA139"/>
  <c r="U139"/>
  <c r="AA138"/>
  <c r="U138"/>
  <c r="AA136"/>
  <c r="U136"/>
  <c r="AA135"/>
  <c r="U135"/>
  <c r="AA134"/>
  <c r="U134"/>
  <c r="U132" s="1"/>
  <c r="AA133"/>
  <c r="U133"/>
  <c r="AA131"/>
  <c r="U131"/>
  <c r="AA130"/>
  <c r="U130"/>
  <c r="AA120"/>
  <c r="U120"/>
  <c r="AA119"/>
  <c r="U119"/>
  <c r="AA118"/>
  <c r="U118"/>
  <c r="AA117"/>
  <c r="U117"/>
  <c r="AA116"/>
  <c r="U116"/>
  <c r="AA114"/>
  <c r="U114"/>
  <c r="AA113"/>
  <c r="U113"/>
  <c r="AA112"/>
  <c r="U112"/>
  <c r="AA111"/>
  <c r="U111"/>
  <c r="AA110"/>
  <c r="U110"/>
  <c r="AA109"/>
  <c r="U109"/>
  <c r="AA108"/>
  <c r="U108"/>
  <c r="AA107"/>
  <c r="U107"/>
  <c r="U106" s="1"/>
  <c r="AA77"/>
  <c r="AA76" s="1"/>
  <c r="U77"/>
  <c r="AA57"/>
  <c r="U57"/>
  <c r="U56" s="1"/>
  <c r="AA32"/>
  <c r="U32"/>
  <c r="AA31"/>
  <c r="U31"/>
  <c r="AA30"/>
  <c r="U30"/>
  <c r="AA29"/>
  <c r="U29"/>
  <c r="AA141"/>
  <c r="AA137"/>
  <c r="U137"/>
  <c r="AA132"/>
  <c r="AA121"/>
  <c r="U121"/>
  <c r="AA106"/>
  <c r="AA101"/>
  <c r="U101"/>
  <c r="AA87"/>
  <c r="AA71"/>
  <c r="U71"/>
  <c r="AA65"/>
  <c r="AA61"/>
  <c r="U61"/>
  <c r="AA56"/>
  <c r="AA46"/>
  <c r="U46"/>
  <c r="AA141" i="14"/>
  <c r="U141"/>
  <c r="AA137"/>
  <c r="U137"/>
  <c r="AA132"/>
  <c r="U132"/>
  <c r="AA121"/>
  <c r="U121"/>
  <c r="AA115"/>
  <c r="U115"/>
  <c r="AA106"/>
  <c r="U106"/>
  <c r="U147" s="1"/>
  <c r="AA101"/>
  <c r="U101"/>
  <c r="AA87"/>
  <c r="U87"/>
  <c r="AA76"/>
  <c r="U76"/>
  <c r="AA71"/>
  <c r="U71"/>
  <c r="AA65"/>
  <c r="U65"/>
  <c r="AA61"/>
  <c r="U61"/>
  <c r="AA56"/>
  <c r="U56"/>
  <c r="AA46"/>
  <c r="U46"/>
  <c r="AA38"/>
  <c r="U38"/>
  <c r="AA28"/>
  <c r="U28"/>
  <c r="AA141" i="13"/>
  <c r="U141"/>
  <c r="AA137"/>
  <c r="U137"/>
  <c r="AA132"/>
  <c r="U132"/>
  <c r="AA121"/>
  <c r="U121"/>
  <c r="AA115"/>
  <c r="U115"/>
  <c r="AA106"/>
  <c r="U106"/>
  <c r="AA101"/>
  <c r="U101"/>
  <c r="AA87"/>
  <c r="U87"/>
  <c r="AA76"/>
  <c r="U76"/>
  <c r="AA71"/>
  <c r="U71"/>
  <c r="AA65"/>
  <c r="U65"/>
  <c r="AA61"/>
  <c r="U61"/>
  <c r="AA56"/>
  <c r="U56"/>
  <c r="AA46"/>
  <c r="U46"/>
  <c r="AA38"/>
  <c r="U38"/>
  <c r="AA28"/>
  <c r="U28"/>
  <c r="AA141" i="12"/>
  <c r="U141"/>
  <c r="AA137"/>
  <c r="U137"/>
  <c r="AA132"/>
  <c r="U132"/>
  <c r="AA121"/>
  <c r="U121"/>
  <c r="AA115"/>
  <c r="U115"/>
  <c r="AA106"/>
  <c r="U106"/>
  <c r="AA101"/>
  <c r="U101"/>
  <c r="AA87"/>
  <c r="U87"/>
  <c r="AA76"/>
  <c r="U76"/>
  <c r="AA71"/>
  <c r="U71"/>
  <c r="AA65"/>
  <c r="U65"/>
  <c r="AA61"/>
  <c r="U61"/>
  <c r="AA56"/>
  <c r="U56"/>
  <c r="AA46"/>
  <c r="U46"/>
  <c r="AA38"/>
  <c r="U38"/>
  <c r="AA28"/>
  <c r="U28"/>
  <c r="U115" i="16" l="1"/>
  <c r="U147" s="1"/>
  <c r="U149" s="1"/>
  <c r="AA147" i="14"/>
  <c r="AA149" s="1"/>
  <c r="U27"/>
  <c r="U97" s="1"/>
  <c r="U27" i="13"/>
  <c r="U76" i="16"/>
  <c r="U97" i="13"/>
  <c r="U28" i="16"/>
  <c r="AA27" i="12"/>
  <c r="AA97" s="1"/>
  <c r="AA115" i="16"/>
  <c r="AA147" s="1"/>
  <c r="AA28"/>
  <c r="U147" i="12"/>
  <c r="U149" s="1"/>
  <c r="U38" i="16"/>
  <c r="AA147" i="13"/>
  <c r="AA149" s="1"/>
  <c r="AA38" i="16"/>
  <c r="AA27" i="13"/>
  <c r="AA97" s="1"/>
  <c r="U147"/>
  <c r="U149" s="1"/>
  <c r="AA27" i="14"/>
  <c r="AA97" s="1"/>
  <c r="AA147" i="12"/>
  <c r="AA149" s="1"/>
  <c r="U27"/>
  <c r="U97" s="1"/>
  <c r="AA98" i="14"/>
  <c r="AA100" s="1"/>
  <c r="U149"/>
  <c r="U98"/>
  <c r="U100" s="1"/>
  <c r="AA27" i="16" l="1"/>
  <c r="AA97" s="1"/>
  <c r="AA98" s="1"/>
  <c r="AA100" s="1"/>
  <c r="U98" i="13"/>
  <c r="U100" s="1"/>
  <c r="U27" i="16"/>
  <c r="U97" s="1"/>
  <c r="U98" s="1"/>
  <c r="U100" s="1"/>
  <c r="U98" i="12"/>
  <c r="U100" s="1"/>
  <c r="AA98" i="13"/>
  <c r="AA100" s="1"/>
  <c r="AA98" i="12"/>
  <c r="AA100" s="1"/>
  <c r="AA149" i="16"/>
  <c r="U105" i="12"/>
  <c r="AA105" i="14"/>
  <c r="U105" i="13"/>
  <c r="U105" i="14"/>
  <c r="AA105" i="13" l="1"/>
  <c r="AA105" i="12"/>
  <c r="U105" i="16"/>
  <c r="AA105"/>
</calcChain>
</file>

<file path=xl/sharedStrings.xml><?xml version="1.0" encoding="utf-8"?>
<sst xmlns="http://schemas.openxmlformats.org/spreadsheetml/2006/main" count="1400" uniqueCount="336">
  <si>
    <t>ПРИХОДИ И РАСХОДИ</t>
  </si>
  <si>
    <t>Претходна година</t>
  </si>
  <si>
    <t>Тековна година</t>
  </si>
  <si>
    <t>Придонеси за социјално осигурување</t>
  </si>
  <si>
    <t>Останати придонеси од плати</t>
  </si>
  <si>
    <t>Надоместоци</t>
  </si>
  <si>
    <t>Финансирање на нови програми и потпрограми</t>
  </si>
  <si>
    <t>Резерви за капитални расходи</t>
  </si>
  <si>
    <t>Материјали и ситен инвентар</t>
  </si>
  <si>
    <t>12.</t>
  </si>
  <si>
    <t>Поправки и тековно одржување</t>
  </si>
  <si>
    <t>Договорни услуги</t>
  </si>
  <si>
    <t>Привремени вработувања</t>
  </si>
  <si>
    <t>Трансфери до Фондот за ПИОМ</t>
  </si>
  <si>
    <t>Дотации од ДДВ</t>
  </si>
  <si>
    <t>Наменски дотации</t>
  </si>
  <si>
    <t>Блок дотации</t>
  </si>
  <si>
    <t>Дотации за делегирани одделни надлежности</t>
  </si>
  <si>
    <t>Субвенции за јавни претпријатија</t>
  </si>
  <si>
    <t>Субвенции за приватни претпријатија</t>
  </si>
  <si>
    <t>Трансфери до невладини организации</t>
  </si>
  <si>
    <t>Разни трансфери</t>
  </si>
  <si>
    <t>Социјални надоместоци</t>
  </si>
  <si>
    <t>Плаќање на надоместоци од Агенцијата за вработување</t>
  </si>
  <si>
    <t>Други градежни објекти</t>
  </si>
  <si>
    <t>Купување на мебел</t>
  </si>
  <si>
    <t>Стратешки стоки и други резерви</t>
  </si>
  <si>
    <t>Капитални субвенции за претпријатија и невладини организации</t>
  </si>
  <si>
    <t>Отплата на главнина до други нивоа на власт</t>
  </si>
  <si>
    <t>Трансфери од други нивоа на власт</t>
  </si>
  <si>
    <t>Донации од странство</t>
  </si>
  <si>
    <t>Тековни донации</t>
  </si>
  <si>
    <t>М.П.</t>
  </si>
  <si>
    <t>Smetka za Sopstveni sredstva</t>
  </si>
  <si>
    <t>ZBIREN BILANS NA PRIHODI I RASHODI</t>
  </si>
  <si>
    <t>66025-00113-737-52</t>
  </si>
  <si>
    <t>66025-00113-531-88</t>
  </si>
  <si>
    <t>Smetka za  sredstva od FZOM</t>
  </si>
  <si>
    <t>66025-00113-485-32</t>
  </si>
  <si>
    <t>Smetka za Sredstva od Donacii</t>
  </si>
  <si>
    <t>Еднократни посебни такси</t>
  </si>
  <si>
    <t>Капитални донации</t>
  </si>
  <si>
    <t>Период</t>
  </si>
  <si>
    <t>Контролор</t>
  </si>
  <si>
    <t>Вид.раб.</t>
  </si>
  <si>
    <t>Идентификационен број</t>
  </si>
  <si>
    <t>Резервни кодекси</t>
  </si>
  <si>
    <t>Назив на субјектот   ______________________________________________________________</t>
  </si>
  <si>
    <t>Адреса, седиште и телефон   _______________________________________________________</t>
  </si>
  <si>
    <t>Единствен даночен број    _________________________________________________________</t>
  </si>
  <si>
    <t>(корисници на средства од Буџетот)</t>
  </si>
  <si>
    <t>во текот на годината - Биланс на приходите и расходите</t>
  </si>
  <si>
    <t>( во денари )</t>
  </si>
  <si>
    <t>Ред.         број</t>
  </si>
  <si>
    <t>Група на сметки                       или сметка</t>
  </si>
  <si>
    <t>П О З И Ц И Ј А</t>
  </si>
  <si>
    <t>Ознака на АОП</t>
  </si>
  <si>
    <t>И з н о с</t>
  </si>
  <si>
    <t>.001</t>
  </si>
  <si>
    <t xml:space="preserve">а) ПЛАТИ И НАДОМЕСТОЦИ 
   ( од 003 до 006 ) 
</t>
  </si>
  <si>
    <t>.002</t>
  </si>
  <si>
    <t>1.</t>
  </si>
  <si>
    <t>Плати и надоместоци</t>
  </si>
  <si>
    <t>.003</t>
  </si>
  <si>
    <t>2.</t>
  </si>
  <si>
    <t>.004</t>
  </si>
  <si>
    <t>3.</t>
  </si>
  <si>
    <t>.005</t>
  </si>
  <si>
    <t>4.</t>
  </si>
  <si>
    <t>.006</t>
  </si>
  <si>
    <t xml:space="preserve">б) РЕЗЕРВИ И НЕДЕФИНИРАНИ                                      РАСХОДИ  ( од 008 до 011 )
</t>
  </si>
  <si>
    <t>.007</t>
  </si>
  <si>
    <t>5.</t>
  </si>
  <si>
    <t>.008</t>
  </si>
  <si>
    <t>6.</t>
  </si>
  <si>
    <t>Постојана резерва ( непредвидливи расходи )</t>
  </si>
  <si>
    <t>.009</t>
  </si>
  <si>
    <t>7.</t>
  </si>
  <si>
    <t>Тековни резерви (разновидни расходи)</t>
  </si>
  <si>
    <t>.010</t>
  </si>
  <si>
    <t>8.</t>
  </si>
  <si>
    <t>.011</t>
  </si>
  <si>
    <t xml:space="preserve">в) СТОКИ И УСЛУГИ 
( од 013 до 019 ) 
</t>
  </si>
  <si>
    <t>.012</t>
  </si>
  <si>
    <t>9.</t>
  </si>
  <si>
    <t xml:space="preserve">Патни и дневни расходи </t>
  </si>
  <si>
    <t>.013</t>
  </si>
  <si>
    <t>10.</t>
  </si>
  <si>
    <t xml:space="preserve">Комунални услуги, греење, комуникација и транспорт </t>
  </si>
  <si>
    <t>.014</t>
  </si>
  <si>
    <t>11.</t>
  </si>
  <si>
    <t>.015</t>
  </si>
  <si>
    <t>.016</t>
  </si>
  <si>
    <t>13.</t>
  </si>
  <si>
    <t>.017</t>
  </si>
  <si>
    <t>14.</t>
  </si>
  <si>
    <t xml:space="preserve">Други тековни расходи </t>
  </si>
  <si>
    <t>.018</t>
  </si>
  <si>
    <t>15.</t>
  </si>
  <si>
    <t>.019</t>
  </si>
  <si>
    <t xml:space="preserve">г)  ТЕКОВНИ ТРАНСФЕРИ ДО                                             ВОНБУЏЕТСКИ ФОНДОВИ
 ( од 021 до 023 )                     
</t>
  </si>
  <si>
    <t>.020</t>
  </si>
  <si>
    <t>16.</t>
  </si>
  <si>
    <t>.021</t>
  </si>
  <si>
    <t>17.</t>
  </si>
  <si>
    <t xml:space="preserve">Трансфери до Агенцијата за вработување </t>
  </si>
  <si>
    <t>.022</t>
  </si>
  <si>
    <t>18.</t>
  </si>
  <si>
    <t>Трансфери до Фондот за здравствено осигурување</t>
  </si>
  <si>
    <t>.023</t>
  </si>
  <si>
    <t>Страна 2</t>
  </si>
  <si>
    <t xml:space="preserve">д) ТЕКОВНИ ТРАНСФЕРИ ДО ЕЛС                                              ( од 025 до 028 )
</t>
  </si>
  <si>
    <t>.024</t>
  </si>
  <si>
    <t>19.</t>
  </si>
  <si>
    <t>.025</t>
  </si>
  <si>
    <t>20.</t>
  </si>
  <si>
    <t>.026</t>
  </si>
  <si>
    <t>21.</t>
  </si>
  <si>
    <t>.027</t>
  </si>
  <si>
    <t>22.</t>
  </si>
  <si>
    <t>.028</t>
  </si>
  <si>
    <t xml:space="preserve">ѓ)   КАМАТНИ ПЛАЌАЊА    
( од 030 до 032 ) 
</t>
  </si>
  <si>
    <t>.029</t>
  </si>
  <si>
    <t>23.</t>
  </si>
  <si>
    <t xml:space="preserve">Каматни  плаќања кон нерезидентни кредитори </t>
  </si>
  <si>
    <t>.030</t>
  </si>
  <si>
    <t>24.</t>
  </si>
  <si>
    <t xml:space="preserve">Каматни  плаќања кон домашни кредитори </t>
  </si>
  <si>
    <t>.031</t>
  </si>
  <si>
    <t>25.</t>
  </si>
  <si>
    <t>Каматни  плаќања кон други нивоа на власт</t>
  </si>
  <si>
    <t>.032</t>
  </si>
  <si>
    <t>е)  СУБВЕНЦИИ И ТРАНСФЕРИ                                                                                      ( од 034 до 038 )</t>
  </si>
  <si>
    <t>.033</t>
  </si>
  <si>
    <t>26.</t>
  </si>
  <si>
    <t>.034</t>
  </si>
  <si>
    <t>27.</t>
  </si>
  <si>
    <t>.035</t>
  </si>
  <si>
    <t>28.</t>
  </si>
  <si>
    <t>.036</t>
  </si>
  <si>
    <t>29.</t>
  </si>
  <si>
    <t>.037</t>
  </si>
  <si>
    <t>30.</t>
  </si>
  <si>
    <t>Исплати по извршни исправи</t>
  </si>
  <si>
    <t>.038</t>
  </si>
  <si>
    <t>ж)  СОЦИЈАЛНИ БЕНЕФИЦИИ                                                    ( од 040 до 043 )</t>
  </si>
  <si>
    <t>.039</t>
  </si>
  <si>
    <t>31.</t>
  </si>
  <si>
    <t>.040</t>
  </si>
  <si>
    <t>32.</t>
  </si>
  <si>
    <t>Плаќања на бенефиции од Фондот за ПИОМ</t>
  </si>
  <si>
    <t>.041</t>
  </si>
  <si>
    <t>33.</t>
  </si>
  <si>
    <t>.042</t>
  </si>
  <si>
    <t>34.</t>
  </si>
  <si>
    <t>Плаќање на надоместоци од Фондот за здравствено осигурување</t>
  </si>
  <si>
    <t>.043</t>
  </si>
  <si>
    <t>.044</t>
  </si>
  <si>
    <t>35.</t>
  </si>
  <si>
    <t xml:space="preserve">Купување на опрема и машини </t>
  </si>
  <si>
    <t>.045</t>
  </si>
  <si>
    <t>36.</t>
  </si>
  <si>
    <t xml:space="preserve">Градежни објекти </t>
  </si>
  <si>
    <t>.046</t>
  </si>
  <si>
    <t>37.</t>
  </si>
  <si>
    <t>.047</t>
  </si>
  <si>
    <t>38.</t>
  </si>
  <si>
    <t>.048</t>
  </si>
  <si>
    <t>39.</t>
  </si>
  <si>
    <t>.049</t>
  </si>
  <si>
    <t>40.</t>
  </si>
  <si>
    <t xml:space="preserve">Вложувања и нефинансиски средства </t>
  </si>
  <si>
    <t>.050</t>
  </si>
  <si>
    <t>41.</t>
  </si>
  <si>
    <t xml:space="preserve">Купување на возила </t>
  </si>
  <si>
    <t>.051</t>
  </si>
  <si>
    <t>42.</t>
  </si>
  <si>
    <t xml:space="preserve">Капитални трансфери
до вонбуџетски фондови 
</t>
  </si>
  <si>
    <t>.052</t>
  </si>
  <si>
    <t>43.</t>
  </si>
  <si>
    <t xml:space="preserve">Капитални дотации до ЕЛС </t>
  </si>
  <si>
    <t>.053</t>
  </si>
  <si>
    <t>44.</t>
  </si>
  <si>
    <t>.054</t>
  </si>
  <si>
    <t>.055</t>
  </si>
  <si>
    <t>45.</t>
  </si>
  <si>
    <t xml:space="preserve">Отплата на главнина до нерезидентни кредитори </t>
  </si>
  <si>
    <t>.056</t>
  </si>
  <si>
    <t>46.</t>
  </si>
  <si>
    <t xml:space="preserve">Отплата на главнина кон домашни институции </t>
  </si>
  <si>
    <t>.057</t>
  </si>
  <si>
    <t>47.</t>
  </si>
  <si>
    <t>.058</t>
  </si>
  <si>
    <t>Страна 3</t>
  </si>
  <si>
    <r>
      <rPr>
        <b/>
        <sz val="12"/>
        <color theme="1"/>
        <rFont val="Calibri"/>
        <family val="2"/>
        <charset val="204"/>
        <scheme val="minor"/>
      </rPr>
      <t xml:space="preserve">  А.ВКУПНО РАСХОДИ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       
 ( 001 + 044 + 055 ) 
</t>
    </r>
  </si>
  <si>
    <t>.059</t>
  </si>
  <si>
    <r>
      <rPr>
        <b/>
        <sz val="11"/>
        <color theme="1"/>
        <rFont val="Calibri"/>
        <family val="2"/>
        <charset val="204"/>
        <scheme val="minor"/>
      </rPr>
      <t xml:space="preserve">Б.ОСТВАРЕН ВИШОК НА ПРИХОДИ-                                       ДОБИВКА ПРЕД ОДАНОЧУВАЊЕ  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sz val="10"/>
        <color theme="1"/>
        <rFont val="Calibri"/>
        <family val="2"/>
        <charset val="204"/>
        <scheme val="minor"/>
      </rPr>
      <t xml:space="preserve"> 
     ( 103 минус 059 ) 
</t>
    </r>
  </si>
  <si>
    <t>.060</t>
  </si>
  <si>
    <t>48.</t>
  </si>
  <si>
    <t>811,                  812 и                          813</t>
  </si>
  <si>
    <t xml:space="preserve">В. ДАНОЦИ, ПРИДОНЕСИ И ДРУГИ 
ДАВАЧКИ ОД ВИШОКОТ НА 
ПРИХОДИТЕ – ДОБИВКАТА ПРЕД 
ОДАНОЧУВАЊЕ 
</t>
  </si>
  <si>
    <t>.061</t>
  </si>
  <si>
    <r>
      <rPr>
        <b/>
        <sz val="11"/>
        <color theme="1"/>
        <rFont val="Calibri"/>
        <family val="2"/>
        <charset val="204"/>
        <scheme val="minor"/>
      </rPr>
      <t xml:space="preserve">Г. НЕТО ВИШОК НА ПРИХОДИ-                                            ДОБИВКА ПО ОДАНОЧУВАЊЕ </t>
    </r>
    <r>
      <rPr>
        <sz val="10"/>
        <color theme="1"/>
        <rFont val="Calibri"/>
        <family val="2"/>
        <charset val="204"/>
        <scheme val="minor"/>
      </rPr>
      <t xml:space="preserve"> 
 ( 060 минус 061 ) 
</t>
    </r>
  </si>
  <si>
    <t>.062</t>
  </si>
  <si>
    <r>
      <rPr>
        <b/>
        <sz val="11"/>
        <color theme="1"/>
        <rFont val="Calibri"/>
        <family val="2"/>
        <charset val="204"/>
        <scheme val="minor"/>
      </rPr>
      <t xml:space="preserve">Д. РАСПОРЕДУВАЊЕ НА НЕТО ВИШОКОТ НА ПРИХОДИТЕ-ДОБИВКАТА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( од 064 до 066 ) </t>
    </r>
  </si>
  <si>
    <t>.063</t>
  </si>
  <si>
    <t>49.</t>
  </si>
  <si>
    <t xml:space="preserve">За покривање на загуба </t>
  </si>
  <si>
    <t>.064</t>
  </si>
  <si>
    <t>50.</t>
  </si>
  <si>
    <t xml:space="preserve">За поврат во буџетот односно фондот </t>
  </si>
  <si>
    <t>.065</t>
  </si>
  <si>
    <t>51.</t>
  </si>
  <si>
    <t xml:space="preserve">За пренос во наредната година </t>
  </si>
  <si>
    <t>.066</t>
  </si>
  <si>
    <r>
      <rPr>
        <b/>
        <sz val="11"/>
        <color theme="1"/>
        <rFont val="Calibri"/>
        <family val="2"/>
        <charset val="204"/>
        <scheme val="minor"/>
      </rPr>
      <t xml:space="preserve">Ѓ.   ВКУПНО </t>
    </r>
    <r>
      <rPr>
        <sz val="10"/>
        <color theme="1"/>
        <rFont val="Calibri"/>
        <family val="2"/>
        <charset val="204"/>
        <scheme val="minor"/>
      </rPr>
      <t xml:space="preserve">
     ( 059+060 ) = 105 
     ако 061 е поголемо од 060
     тогаш  ( 059+061 ) = 105
</t>
    </r>
  </si>
  <si>
    <t>.067</t>
  </si>
  <si>
    <r>
      <rPr>
        <b/>
        <sz val="12"/>
        <color theme="1"/>
        <rFont val="Calibri"/>
        <family val="2"/>
        <charset val="204"/>
        <scheme val="minor"/>
      </rPr>
      <t xml:space="preserve">    П Р И X О Д И: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     I.   ДАНОЧНИ ПРИХОДИ </t>
    </r>
    <r>
      <rPr>
        <sz val="10"/>
        <color theme="1"/>
        <rFont val="Calibri"/>
        <family val="2"/>
        <charset val="204"/>
        <scheme val="minor"/>
      </rPr>
      <t xml:space="preserve">
    ( од 069 до 076 ) 
</t>
    </r>
  </si>
  <si>
    <t>.068</t>
  </si>
  <si>
    <t>52.</t>
  </si>
  <si>
    <t xml:space="preserve">Данок од доход, од добивка и од капитални добивки </t>
  </si>
  <si>
    <t>.069</t>
  </si>
  <si>
    <t>53.</t>
  </si>
  <si>
    <t>.070</t>
  </si>
  <si>
    <t>54.</t>
  </si>
  <si>
    <t xml:space="preserve">Даноци од имот </t>
  </si>
  <si>
    <t>.071</t>
  </si>
  <si>
    <t>55.</t>
  </si>
  <si>
    <t xml:space="preserve">Домашни даноци на стоки и услуги </t>
  </si>
  <si>
    <t>.072</t>
  </si>
  <si>
    <t>56.</t>
  </si>
  <si>
    <t xml:space="preserve">Данок од меѓународна трговија и трансакции (царини и давачки) </t>
  </si>
  <si>
    <t>.073</t>
  </si>
  <si>
    <t>57.</t>
  </si>
  <si>
    <t>.074</t>
  </si>
  <si>
    <t>58.</t>
  </si>
  <si>
    <t xml:space="preserve">Даноци на специфични услуги </t>
  </si>
  <si>
    <t>.075</t>
  </si>
  <si>
    <t>59.</t>
  </si>
  <si>
    <t xml:space="preserve">Такси за користење или дозволи за 
вршење на дејност 
</t>
  </si>
  <si>
    <t>.076</t>
  </si>
  <si>
    <r>
      <rPr>
        <b/>
        <sz val="10"/>
        <color theme="1"/>
        <rFont val="Calibri"/>
        <family val="2"/>
        <charset val="204"/>
        <scheme val="minor"/>
      </rPr>
      <t>II.НЕДАНОЧНИ ПРИХОДИ</t>
    </r>
    <r>
      <rPr>
        <sz val="10"/>
        <color theme="1"/>
        <rFont val="Calibri"/>
        <family val="2"/>
        <charset val="204"/>
        <scheme val="minor"/>
      </rPr>
      <t xml:space="preserve">
 ( од 078 до 082 ) 
</t>
    </r>
  </si>
  <si>
    <t>.077</t>
  </si>
  <si>
    <t>60.</t>
  </si>
  <si>
    <t xml:space="preserve">Претприемачки приход и приход од имот </t>
  </si>
  <si>
    <t>.078</t>
  </si>
  <si>
    <t>61.</t>
  </si>
  <si>
    <t xml:space="preserve">Глоби, судски и административни такси </t>
  </si>
  <si>
    <t>.079</t>
  </si>
  <si>
    <t>62.</t>
  </si>
  <si>
    <t xml:space="preserve">Такси и надоместоци </t>
  </si>
  <si>
    <t>.080</t>
  </si>
  <si>
    <t>63.</t>
  </si>
  <si>
    <t xml:space="preserve">Други владини услуги </t>
  </si>
  <si>
    <t>.081</t>
  </si>
  <si>
    <t>64.</t>
  </si>
  <si>
    <t xml:space="preserve">Други неданочни приходи </t>
  </si>
  <si>
    <t>.082</t>
  </si>
  <si>
    <r>
      <rPr>
        <b/>
        <sz val="10"/>
        <color theme="1"/>
        <rFont val="Calibri"/>
        <family val="2"/>
        <charset val="204"/>
        <scheme val="minor"/>
      </rPr>
      <t xml:space="preserve">III.КАПИТАЛНИ ПРИХОДИ </t>
    </r>
    <r>
      <rPr>
        <sz val="10"/>
        <color theme="1"/>
        <rFont val="Calibri"/>
        <family val="2"/>
        <charset val="204"/>
        <scheme val="minor"/>
      </rPr>
      <t xml:space="preserve">
( од 084 до 087 ) 
</t>
    </r>
  </si>
  <si>
    <t>.083</t>
  </si>
  <si>
    <t>65.</t>
  </si>
  <si>
    <t xml:space="preserve">Продажба на капитални средства </t>
  </si>
  <si>
    <t>.084</t>
  </si>
  <si>
    <t>66.</t>
  </si>
  <si>
    <t xml:space="preserve">Продажба на стоки </t>
  </si>
  <si>
    <t>.085</t>
  </si>
  <si>
    <t>Страна 4</t>
  </si>
  <si>
    <t>67.</t>
  </si>
  <si>
    <t xml:space="preserve">Продажба на земјиште и нематеријални вложувања </t>
  </si>
  <si>
    <t>.086</t>
  </si>
  <si>
    <t>68.</t>
  </si>
  <si>
    <t xml:space="preserve">Приходи од дивиденди </t>
  </si>
  <si>
    <t>.087</t>
  </si>
  <si>
    <r>
      <rPr>
        <b/>
        <sz val="10"/>
        <color theme="1"/>
        <rFont val="Calibri"/>
        <family val="2"/>
        <charset val="204"/>
        <scheme val="minor"/>
      </rPr>
      <t xml:space="preserve">IV.  ТРАНСФЕРИ И ДОНАЦИИ     </t>
    </r>
    <r>
      <rPr>
        <b/>
        <sz val="11"/>
        <color theme="1"/>
        <rFont val="Calibri"/>
        <family val="2"/>
        <charset val="204"/>
        <scheme val="minor"/>
      </rPr>
      <t xml:space="preserve">   
   </t>
    </r>
    <r>
      <rPr>
        <sz val="11"/>
        <color theme="1"/>
        <rFont val="Calibri"/>
        <family val="2"/>
        <charset val="204"/>
        <scheme val="minor"/>
      </rPr>
      <t xml:space="preserve"> ( од 089 до 092 ) 
</t>
    </r>
  </si>
  <si>
    <t>.088</t>
  </si>
  <si>
    <t>69.</t>
  </si>
  <si>
    <t>.089</t>
  </si>
  <si>
    <t>70.</t>
  </si>
  <si>
    <t>.090</t>
  </si>
  <si>
    <t>71.</t>
  </si>
  <si>
    <t>.091</t>
  </si>
  <si>
    <t>72.</t>
  </si>
  <si>
    <t>.092</t>
  </si>
  <si>
    <r>
      <rPr>
        <b/>
        <sz val="10"/>
        <color theme="1"/>
        <rFont val="Calibri"/>
        <family val="2"/>
        <charset val="204"/>
        <scheme val="minor"/>
      </rPr>
      <t xml:space="preserve">V. ДОМАШНО ЗАДОЛЖУВАЊЕ </t>
    </r>
    <r>
      <rPr>
        <sz val="10"/>
        <color theme="1"/>
        <rFont val="Calibri"/>
        <family val="2"/>
        <charset val="204"/>
        <scheme val="minor"/>
      </rPr>
      <t xml:space="preserve">
    ( од 094 до 096 ) 
</t>
    </r>
  </si>
  <si>
    <t>.093</t>
  </si>
  <si>
    <t>73.</t>
  </si>
  <si>
    <t xml:space="preserve">Краткорочни позајмици од земјата </t>
  </si>
  <si>
    <t>.094</t>
  </si>
  <si>
    <t>74.</t>
  </si>
  <si>
    <t xml:space="preserve">Долгорочни обврзници </t>
  </si>
  <si>
    <t>.095</t>
  </si>
  <si>
    <t>75.</t>
  </si>
  <si>
    <t xml:space="preserve">Друго домашно задолжување </t>
  </si>
  <si>
    <t>.096</t>
  </si>
  <si>
    <r>
      <rPr>
        <b/>
        <sz val="10"/>
        <color theme="1"/>
        <rFont val="Calibri"/>
        <family val="2"/>
        <charset val="204"/>
        <scheme val="minor"/>
      </rPr>
      <t xml:space="preserve">VI. ЗАДОЛЖУВАЊЕ ВО СТРАНСТВО </t>
    </r>
    <r>
      <rPr>
        <sz val="10"/>
        <color theme="1"/>
        <rFont val="Calibri"/>
        <family val="2"/>
        <charset val="204"/>
        <scheme val="minor"/>
      </rPr>
      <t xml:space="preserve">
    ( од 098 до 100 ) 
</t>
    </r>
  </si>
  <si>
    <t>.097</t>
  </si>
  <si>
    <t>76.</t>
  </si>
  <si>
    <t xml:space="preserve">Меѓународни развојни агенции </t>
  </si>
  <si>
    <t>.098</t>
  </si>
  <si>
    <t>77.</t>
  </si>
  <si>
    <t xml:space="preserve">Странски влади </t>
  </si>
  <si>
    <t>.099</t>
  </si>
  <si>
    <t>78.</t>
  </si>
  <si>
    <t xml:space="preserve">Други задолжувања во странство </t>
  </si>
  <si>
    <t>79.</t>
  </si>
  <si>
    <r>
      <rPr>
        <b/>
        <sz val="10"/>
        <color theme="1"/>
        <rFont val="Calibri"/>
        <family val="2"/>
        <charset val="204"/>
        <scheme val="minor"/>
      </rPr>
      <t>VII. ПРОДАЖБА НА ХАРТИИ ОД ВРЕДНОСТ</t>
    </r>
    <r>
      <rPr>
        <sz val="10"/>
        <color theme="1"/>
        <rFont val="Calibri"/>
        <family val="2"/>
        <charset val="204"/>
        <scheme val="minor"/>
      </rPr>
      <t xml:space="preserve">
Продажба на хартии од вредност 
</t>
    </r>
  </si>
  <si>
    <t>80.</t>
  </si>
  <si>
    <r>
      <rPr>
        <b/>
        <sz val="10"/>
        <color theme="1"/>
        <rFont val="Calibri"/>
        <family val="2"/>
        <charset val="204"/>
        <scheme val="minor"/>
      </rPr>
      <t xml:space="preserve">VIII. ПРИХОДИ ОД OTПЛАТА НА ЗАЕМИ </t>
    </r>
    <r>
      <rPr>
        <sz val="10"/>
        <color theme="1"/>
        <rFont val="Calibri"/>
        <family val="2"/>
        <charset val="204"/>
        <scheme val="minor"/>
      </rPr>
      <t xml:space="preserve">
Приходи од наплатени дадени заеми 
</t>
    </r>
  </si>
  <si>
    <r>
      <rPr>
        <b/>
        <sz val="12"/>
        <color theme="1"/>
        <rFont val="Calibri"/>
        <family val="2"/>
        <charset val="204"/>
        <scheme val="minor"/>
      </rPr>
      <t>А.   ВКУПНО ПРИХОДИ</t>
    </r>
    <r>
      <rPr>
        <sz val="10"/>
        <color theme="1"/>
        <rFont val="Calibri"/>
        <family val="2"/>
        <charset val="204"/>
        <scheme val="minor"/>
      </rPr>
      <t xml:space="preserve">
( 068+077+083+088+093+097+101+102 ) 
</t>
    </r>
  </si>
  <si>
    <t>81.</t>
  </si>
  <si>
    <r>
      <rPr>
        <b/>
        <sz val="11"/>
        <color theme="1"/>
        <rFont val="Calibri"/>
        <family val="2"/>
        <charset val="204"/>
        <scheme val="minor"/>
      </rPr>
      <t>Б.   НЕПОКРИЕНИ РАСХОДИ</t>
    </r>
    <r>
      <rPr>
        <sz val="10"/>
        <color theme="1"/>
        <rFont val="Calibri"/>
        <family val="2"/>
        <charset val="204"/>
        <scheme val="minor"/>
      </rPr>
      <t xml:space="preserve">
      ( 059+ 061 минус 103 ) 
</t>
    </r>
  </si>
  <si>
    <r>
      <rPr>
        <b/>
        <sz val="12"/>
        <color theme="1"/>
        <rFont val="Calibri"/>
        <family val="2"/>
        <charset val="204"/>
        <scheme val="minor"/>
      </rPr>
      <t xml:space="preserve">В.   ВКУПНО:   </t>
    </r>
    <r>
      <rPr>
        <sz val="10"/>
        <color theme="1"/>
        <rFont val="Calibri"/>
        <family val="2"/>
        <charset val="204"/>
        <scheme val="minor"/>
      </rPr>
      <t xml:space="preserve">   
     ( 103+104 = 067 ) 
</t>
    </r>
  </si>
  <si>
    <t>82.</t>
  </si>
  <si>
    <r>
      <rPr>
        <b/>
        <sz val="10"/>
        <color theme="1"/>
        <rFont val="Calibri"/>
        <family val="2"/>
        <charset val="204"/>
        <scheme val="minor"/>
      </rPr>
      <t>Г.    ПОСЕБНИ ПОДАТОЦИ:</t>
    </r>
    <r>
      <rPr>
        <sz val="10"/>
        <color theme="1"/>
        <rFont val="Calibri"/>
        <family val="2"/>
        <charset val="204"/>
        <scheme val="minor"/>
      </rPr>
      <t xml:space="preserve">
Просечен број на вработени врз основа на  часовите на работа во пресметковниот                             период (цел број) 
</t>
    </r>
  </si>
  <si>
    <t>Лице одговорно за составување</t>
  </si>
  <si>
    <t xml:space="preserve">Раководител, </t>
  </si>
  <si>
    <t xml:space="preserve">на билансот, </t>
  </si>
  <si>
    <t>____________</t>
  </si>
  <si>
    <r>
      <rPr>
        <b/>
        <sz val="12"/>
        <color theme="1"/>
        <rFont val="Calibri"/>
        <family val="2"/>
        <charset val="204"/>
        <scheme val="minor"/>
      </rPr>
      <t>РАСХОДИ:</t>
    </r>
    <r>
      <rPr>
        <b/>
        <sz val="10"/>
        <color theme="1"/>
        <rFont val="Calibri"/>
        <family val="2"/>
        <charset val="204"/>
        <scheme val="minor"/>
      </rPr>
      <t xml:space="preserve">
I.  ТЕКОВНИ РАСХОДИ</t>
    </r>
    <r>
      <rPr>
        <sz val="10"/>
        <color theme="1"/>
        <rFont val="Calibri"/>
        <family val="2"/>
        <charset val="204"/>
        <scheme val="minor"/>
      </rPr>
      <t xml:space="preserve">  
( 002+007+012+020+024+029+033+039 ) 
</t>
    </r>
  </si>
  <si>
    <r>
      <rPr>
        <b/>
        <sz val="10"/>
        <color theme="1"/>
        <rFont val="Calibri"/>
        <family val="2"/>
        <charset val="204"/>
        <scheme val="minor"/>
      </rPr>
      <t xml:space="preserve">II.  КАПИТАЛНИ РАСХОДИ     </t>
    </r>
    <r>
      <rPr>
        <sz val="10"/>
        <color theme="1"/>
        <rFont val="Calibri"/>
        <family val="2"/>
        <charset val="204"/>
        <scheme val="minor"/>
      </rPr>
      <t xml:space="preserve">                  
 ( од 045 до 054 ) 
</t>
    </r>
  </si>
  <si>
    <r>
      <rPr>
        <b/>
        <sz val="10"/>
        <color theme="1"/>
        <rFont val="Calibri"/>
        <family val="2"/>
        <charset val="204"/>
        <scheme val="minor"/>
      </rPr>
      <t xml:space="preserve">III.  ОТПЛАТА НА ГЛАВНИНА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( од 056 до 058 ) </t>
    </r>
  </si>
  <si>
    <r>
      <rPr>
        <b/>
        <sz val="10"/>
        <color theme="1"/>
        <rFont val="Calibri"/>
        <family val="2"/>
        <charset val="204"/>
        <scheme val="minor"/>
      </rPr>
      <t xml:space="preserve">II.  КАПИТАЛНИ РАСХОДИ   </t>
    </r>
    <r>
      <rPr>
        <sz val="10"/>
        <color theme="1"/>
        <rFont val="Calibri"/>
        <family val="2"/>
        <charset val="204"/>
        <scheme val="minor"/>
      </rPr>
      <t xml:space="preserve">                    
 ( од 045 до 054 ) 
</t>
    </r>
  </si>
  <si>
    <r>
      <rPr>
        <b/>
        <sz val="10"/>
        <color theme="1"/>
        <rFont val="Calibri"/>
        <family val="2"/>
        <charset val="204"/>
        <scheme val="minor"/>
      </rPr>
      <t xml:space="preserve">II.  КАПИТАЛНИ РАСХОДИ </t>
    </r>
    <r>
      <rPr>
        <sz val="10"/>
        <color theme="1"/>
        <rFont val="Calibri"/>
        <family val="2"/>
        <charset val="204"/>
        <scheme val="minor"/>
      </rPr>
      <t xml:space="preserve">                      
 ( од 045 до 054 ) 
</t>
    </r>
  </si>
  <si>
    <r>
      <rPr>
        <b/>
        <sz val="10"/>
        <color theme="1"/>
        <rFont val="Calibri"/>
        <family val="2"/>
        <charset val="204"/>
        <scheme val="minor"/>
      </rPr>
      <t>III.  ОТПЛАТА НА ГЛАВНИНА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( од 056 до 058 ) </t>
    </r>
  </si>
  <si>
    <r>
      <rPr>
        <b/>
        <sz val="10"/>
        <color theme="1"/>
        <rFont val="Calibri"/>
        <family val="2"/>
        <charset val="204"/>
        <scheme val="minor"/>
      </rPr>
      <t xml:space="preserve">II.  КАПИТАЛНИ РАСХОДИ         </t>
    </r>
    <r>
      <rPr>
        <sz val="10"/>
        <color theme="1"/>
        <rFont val="Calibri"/>
        <family val="2"/>
        <charset val="204"/>
        <scheme val="minor"/>
      </rPr>
      <t xml:space="preserve">              
 ( од 045 до 054 ) 
</t>
    </r>
  </si>
  <si>
    <r>
      <rPr>
        <b/>
        <sz val="10"/>
        <color theme="1"/>
        <rFont val="Calibri"/>
        <family val="2"/>
        <charset val="204"/>
        <scheme val="minor"/>
      </rPr>
      <t xml:space="preserve">III.  ОТПЛАТА НА ГЛАВНИНА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( од 056 до 058 ) </t>
    </r>
  </si>
  <si>
    <t>____________________________________________________________________</t>
  </si>
  <si>
    <t xml:space="preserve">Во  </t>
  </si>
  <si>
    <t>На ден</t>
  </si>
  <si>
    <t>______________</t>
  </si>
  <si>
    <t>______________________</t>
  </si>
  <si>
    <t>Скопје</t>
  </si>
  <si>
    <t>ЗБИРЕН</t>
  </si>
  <si>
    <t>ЈЗУ Универзитетска клиника за Токсикологија</t>
  </si>
  <si>
    <r>
      <t xml:space="preserve">ул. Водњанска бр. 17 ,  Скопје   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Тел. 3147-168</t>
    </r>
  </si>
  <si>
    <t>од 1 јануари до  31.12. 2016  година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</si>
</sst>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MAC C Times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MAC C Times"/>
      <family val="1"/>
    </font>
    <font>
      <sz val="12"/>
      <color rgb="FF000000"/>
      <name val="MAC C Times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/>
    <xf numFmtId="0" fontId="5" fillId="0" borderId="0" xfId="0" applyFont="1" applyAlignment="1">
      <alignment horizontal="left" indent="6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3" fontId="0" fillId="0" borderId="0" xfId="0" applyNumberFormat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3" fontId="0" fillId="3" borderId="1" xfId="0" applyNumberFormat="1" applyFont="1" applyFill="1" applyBorder="1" applyAlignment="1">
      <alignment vertical="center"/>
    </xf>
    <xf numFmtId="3" fontId="0" fillId="3" borderId="23" xfId="0" applyNumberFormat="1" applyFont="1" applyFill="1" applyBorder="1" applyAlignment="1">
      <alignment vertical="center"/>
    </xf>
    <xf numFmtId="3" fontId="0" fillId="3" borderId="24" xfId="0" applyNumberFormat="1" applyFont="1" applyFill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vertical="center"/>
    </xf>
    <xf numFmtId="3" fontId="0" fillId="0" borderId="29" xfId="0" applyNumberFormat="1" applyFont="1" applyBorder="1" applyAlignment="1">
      <alignment vertical="center"/>
    </xf>
    <xf numFmtId="3" fontId="0" fillId="0" borderId="27" xfId="0" applyNumberFormat="1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0" fillId="3" borderId="2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vertical="center"/>
    </xf>
    <xf numFmtId="3" fontId="17" fillId="0" borderId="23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7" fillId="0" borderId="24" xfId="0" applyNumberFormat="1" applyFont="1" applyBorder="1" applyAlignment="1">
      <alignment vertical="center"/>
    </xf>
    <xf numFmtId="0" fontId="12" fillId="0" borderId="2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3" fontId="0" fillId="6" borderId="1" xfId="0" applyNumberFormat="1" applyFont="1" applyFill="1" applyBorder="1" applyAlignment="1">
      <alignment vertical="center"/>
    </xf>
    <xf numFmtId="3" fontId="0" fillId="6" borderId="23" xfId="0" applyNumberFormat="1" applyFont="1" applyFill="1" applyBorder="1" applyAlignment="1">
      <alignment vertical="center"/>
    </xf>
    <xf numFmtId="3" fontId="0" fillId="6" borderId="2" xfId="0" applyNumberFormat="1" applyFont="1" applyFill="1" applyBorder="1" applyAlignment="1">
      <alignment vertical="center"/>
    </xf>
    <xf numFmtId="3" fontId="0" fillId="6" borderId="24" xfId="0" applyNumberFormat="1" applyFont="1" applyFill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3" fontId="0" fillId="5" borderId="23" xfId="0" applyNumberFormat="1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3" fontId="0" fillId="5" borderId="24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vertical="center"/>
    </xf>
    <xf numFmtId="3" fontId="0" fillId="4" borderId="23" xfId="0" applyNumberFormat="1" applyFont="1" applyFill="1" applyBorder="1" applyAlignment="1">
      <alignment vertical="center"/>
    </xf>
    <xf numFmtId="3" fontId="0" fillId="4" borderId="2" xfId="0" applyNumberFormat="1" applyFont="1" applyFill="1" applyBorder="1" applyAlignment="1">
      <alignment vertical="center"/>
    </xf>
    <xf numFmtId="3" fontId="0" fillId="4" borderId="24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0" fontId="15" fillId="0" borderId="2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17" fillId="3" borderId="1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/>
    </xf>
    <xf numFmtId="3" fontId="17" fillId="3" borderId="2" xfId="0" applyNumberFormat="1" applyFont="1" applyFill="1" applyBorder="1" applyAlignment="1">
      <alignment vertical="center"/>
    </xf>
    <xf numFmtId="3" fontId="17" fillId="3" borderId="24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1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3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BF160"/>
  <sheetViews>
    <sheetView tabSelected="1" topLeftCell="A33" workbookViewId="0">
      <selection activeCell="AA44" sqref="AA44:AF44"/>
    </sheetView>
  </sheetViews>
  <sheetFormatPr defaultRowHeight="15"/>
  <cols>
    <col min="1" max="1" width="2.140625" customWidth="1"/>
    <col min="2" max="2" width="1.140625" customWidth="1"/>
    <col min="3" max="5" width="2.85546875" customWidth="1"/>
    <col min="6" max="6" width="5.7109375" customWidth="1"/>
    <col min="7" max="12" width="2.85546875" customWidth="1"/>
    <col min="13" max="13" width="3.140625" customWidth="1"/>
    <col min="14" max="14" width="2.85546875" customWidth="1"/>
    <col min="15" max="15" width="7.28515625" customWidth="1"/>
    <col min="16" max="16" width="6.42578125" customWidth="1"/>
    <col min="17" max="32" width="2.85546875" customWidth="1"/>
    <col min="33" max="33" width="0.7109375" customWidth="1"/>
  </cols>
  <sheetData>
    <row r="1" spans="2:58" ht="5.25" customHeight="1"/>
    <row r="2" spans="2:58" ht="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58" ht="16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8"/>
      <c r="P3" s="46"/>
      <c r="Q3" s="9"/>
      <c r="R3" s="9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1"/>
      <c r="AG3" s="12"/>
      <c r="AH3" s="12"/>
      <c r="AI3" s="12"/>
      <c r="AN3" s="12"/>
      <c r="AO3" s="12"/>
      <c r="AP3" s="12"/>
      <c r="AQ3" s="12"/>
      <c r="AR3" s="12"/>
      <c r="AS3" s="12"/>
    </row>
    <row r="4" spans="2:58" ht="15" customHeight="1">
      <c r="B4" s="7"/>
      <c r="C4" s="8"/>
      <c r="D4" s="8"/>
      <c r="E4" s="8"/>
      <c r="F4" s="8"/>
      <c r="G4" s="8"/>
      <c r="H4" s="8"/>
      <c r="I4" s="8"/>
      <c r="J4" s="8"/>
      <c r="K4" s="8"/>
      <c r="L4" s="169" t="s">
        <v>42</v>
      </c>
      <c r="M4" s="169"/>
      <c r="N4" s="169"/>
      <c r="O4" s="165"/>
      <c r="P4" s="165"/>
      <c r="Q4" s="171" t="s">
        <v>43</v>
      </c>
      <c r="R4" s="171"/>
      <c r="S4" s="171"/>
      <c r="T4" s="171"/>
      <c r="U4" s="171"/>
      <c r="V4" s="46"/>
      <c r="W4" s="165"/>
      <c r="X4" s="165"/>
      <c r="Y4" s="165"/>
      <c r="Z4" s="165"/>
      <c r="AA4" s="165"/>
      <c r="AB4" s="165"/>
      <c r="AC4" s="165"/>
      <c r="AD4" s="165"/>
      <c r="AE4" s="8"/>
      <c r="AF4" s="11"/>
      <c r="AG4" s="12"/>
      <c r="AH4" s="12"/>
      <c r="AI4" s="12"/>
      <c r="AN4" s="12"/>
      <c r="AO4" s="12"/>
      <c r="AP4" s="12"/>
      <c r="AQ4" s="12"/>
      <c r="AR4" s="12"/>
      <c r="AS4" s="13"/>
    </row>
    <row r="5" spans="2:58" ht="6" customHeight="1" thickBot="1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N5" s="17"/>
      <c r="AO5" s="17"/>
      <c r="AP5" s="17"/>
      <c r="AQ5" s="17"/>
      <c r="AR5" s="17"/>
      <c r="AS5" s="17"/>
    </row>
    <row r="6" spans="2:58" ht="16.5" customHeight="1" thickBot="1">
      <c r="B6" s="7"/>
      <c r="C6" s="9"/>
      <c r="D6" s="9"/>
      <c r="E6" s="9"/>
      <c r="F6" s="8"/>
      <c r="G6" s="18"/>
      <c r="H6" s="18">
        <v>6</v>
      </c>
      <c r="I6" s="18">
        <v>2</v>
      </c>
      <c r="J6" s="18">
        <v>5</v>
      </c>
      <c r="K6" s="18">
        <v>9</v>
      </c>
      <c r="L6" s="18">
        <v>8</v>
      </c>
      <c r="M6" s="18">
        <v>6</v>
      </c>
      <c r="N6" s="18">
        <v>3</v>
      </c>
      <c r="O6" s="165"/>
      <c r="P6" s="165"/>
      <c r="Q6" s="19">
        <v>6</v>
      </c>
      <c r="R6" s="19">
        <v>6</v>
      </c>
      <c r="S6" s="19">
        <v>0</v>
      </c>
      <c r="T6" s="19">
        <v>2</v>
      </c>
      <c r="U6" s="19">
        <v>5</v>
      </c>
      <c r="V6" s="19">
        <v>0</v>
      </c>
      <c r="W6" s="19">
        <v>0</v>
      </c>
      <c r="X6" s="19">
        <v>1</v>
      </c>
      <c r="Y6" s="19">
        <v>2</v>
      </c>
      <c r="Z6" s="19">
        <v>1</v>
      </c>
      <c r="AA6" s="19">
        <v>7</v>
      </c>
      <c r="AB6" s="19">
        <v>3</v>
      </c>
      <c r="AC6" s="19">
        <v>7</v>
      </c>
      <c r="AD6" s="19">
        <v>1</v>
      </c>
      <c r="AE6" s="19">
        <v>1</v>
      </c>
      <c r="AF6" s="11"/>
      <c r="AG6" s="8"/>
      <c r="AJ6" s="1" t="s">
        <v>37</v>
      </c>
      <c r="AK6" s="2"/>
      <c r="AL6" s="2"/>
      <c r="AM6" s="3"/>
    </row>
    <row r="7" spans="2:58" ht="16.5" customHeight="1" thickBot="1">
      <c r="B7" s="7"/>
      <c r="C7" s="42">
        <v>1</v>
      </c>
      <c r="D7" s="42">
        <v>2</v>
      </c>
      <c r="E7" s="42">
        <v>3</v>
      </c>
      <c r="F7" s="42"/>
      <c r="G7" s="43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166"/>
      <c r="P7" s="166"/>
      <c r="Q7" s="37">
        <v>12</v>
      </c>
      <c r="R7" s="37">
        <v>13</v>
      </c>
      <c r="S7" s="37">
        <v>14</v>
      </c>
      <c r="T7" s="37">
        <v>15</v>
      </c>
      <c r="U7" s="37">
        <v>16</v>
      </c>
      <c r="V7" s="37">
        <v>17</v>
      </c>
      <c r="W7" s="37">
        <v>18</v>
      </c>
      <c r="X7" s="37">
        <v>19</v>
      </c>
      <c r="Y7" s="37">
        <v>20</v>
      </c>
      <c r="Z7" s="37">
        <v>21</v>
      </c>
      <c r="AA7" s="37">
        <v>22</v>
      </c>
      <c r="AB7" s="37">
        <v>23</v>
      </c>
      <c r="AC7" s="37">
        <v>24</v>
      </c>
      <c r="AD7" s="37">
        <v>25</v>
      </c>
      <c r="AE7" s="37">
        <v>26</v>
      </c>
      <c r="AF7" s="11"/>
      <c r="AG7" s="12"/>
    </row>
    <row r="8" spans="2:58" ht="16.5" customHeight="1" thickBot="1">
      <c r="B8" s="167"/>
      <c r="C8" s="165" t="s">
        <v>44</v>
      </c>
      <c r="D8" s="165"/>
      <c r="E8" s="165"/>
      <c r="F8" s="165"/>
      <c r="G8" s="169" t="s">
        <v>45</v>
      </c>
      <c r="H8" s="169"/>
      <c r="I8" s="169"/>
      <c r="J8" s="169"/>
      <c r="K8" s="169"/>
      <c r="L8" s="169"/>
      <c r="M8" s="169"/>
      <c r="N8" s="169"/>
      <c r="O8" s="165"/>
      <c r="P8" s="169" t="s">
        <v>46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20"/>
      <c r="AG8" s="159"/>
      <c r="AJ8" s="78" t="s">
        <v>35</v>
      </c>
      <c r="AK8" s="79"/>
      <c r="AL8" s="79"/>
      <c r="AM8" s="80"/>
    </row>
    <row r="9" spans="2:58" ht="6" customHeight="1">
      <c r="B9" s="168"/>
      <c r="C9" s="160"/>
      <c r="D9" s="160"/>
      <c r="E9" s="160"/>
      <c r="F9" s="160"/>
      <c r="G9" s="170"/>
      <c r="H9" s="170"/>
      <c r="I9" s="170"/>
      <c r="J9" s="170"/>
      <c r="K9" s="170"/>
      <c r="L9" s="170"/>
      <c r="M9" s="170"/>
      <c r="N9" s="170"/>
      <c r="O9" s="16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21"/>
      <c r="AG9" s="159"/>
    </row>
    <row r="10" spans="2:58" ht="4.5" customHeight="1"/>
    <row r="11" spans="2:58" ht="20.25" customHeight="1">
      <c r="C11" s="55" t="s">
        <v>47</v>
      </c>
      <c r="D11" s="55"/>
      <c r="E11" s="55"/>
      <c r="F11" s="55"/>
      <c r="G11" s="55"/>
      <c r="H11" s="55"/>
      <c r="I11" s="55"/>
      <c r="J11" s="55"/>
      <c r="K11" s="55"/>
      <c r="L11" s="56" t="s">
        <v>333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BB11" s="51"/>
      <c r="BC11" s="51"/>
      <c r="BD11" s="51"/>
      <c r="BE11" s="51"/>
      <c r="BF11" s="51"/>
    </row>
    <row r="12" spans="2:58" ht="3" customHeight="1">
      <c r="C12" s="22"/>
      <c r="J12" s="52"/>
      <c r="K12" s="52"/>
      <c r="L12" s="53" t="s">
        <v>326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2:58" ht="15.75" customHeight="1">
      <c r="C13" s="55" t="s">
        <v>48</v>
      </c>
      <c r="D13" s="55"/>
      <c r="E13" s="55"/>
      <c r="F13" s="55"/>
      <c r="G13" s="55"/>
      <c r="H13" s="55"/>
      <c r="I13" s="55"/>
      <c r="J13" s="55"/>
      <c r="K13" s="55"/>
      <c r="L13" s="161" t="s">
        <v>334</v>
      </c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</row>
    <row r="14" spans="2:58" ht="3.75" customHeight="1">
      <c r="C14" s="22"/>
      <c r="L14" s="162" t="s">
        <v>326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</row>
    <row r="15" spans="2:58" ht="21" customHeight="1">
      <c r="C15" s="55" t="s">
        <v>49</v>
      </c>
      <c r="D15" s="55"/>
      <c r="E15" s="55"/>
      <c r="F15" s="55"/>
      <c r="G15" s="55"/>
      <c r="H15" s="55"/>
      <c r="I15" s="55"/>
      <c r="J15" s="55"/>
      <c r="K15" s="55"/>
      <c r="L15" s="163">
        <v>4030007645717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</row>
    <row r="16" spans="2:58" ht="3" customHeight="1">
      <c r="L16" s="53" t="s">
        <v>326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3:32" ht="15.75">
      <c r="J17" s="23"/>
      <c r="M17" s="24" t="s">
        <v>50</v>
      </c>
    </row>
    <row r="19" spans="3:32" ht="26.25">
      <c r="M19" s="57" t="s">
        <v>0</v>
      </c>
      <c r="N19" s="57"/>
      <c r="O19" s="57"/>
      <c r="P19" s="57"/>
      <c r="Q19" s="57"/>
      <c r="R19" s="57"/>
      <c r="S19" s="57"/>
      <c r="T19" s="57"/>
      <c r="U19" s="57"/>
      <c r="V19" s="57"/>
    </row>
    <row r="20" spans="3:32" ht="21">
      <c r="G20" s="58" t="s">
        <v>51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25"/>
    </row>
    <row r="21" spans="3:32">
      <c r="M21" s="164" t="s">
        <v>335</v>
      </c>
      <c r="N21" s="164"/>
      <c r="O21" s="164"/>
      <c r="P21" s="164"/>
      <c r="Q21" s="164"/>
      <c r="R21" s="164"/>
      <c r="S21" s="164"/>
      <c r="T21" s="164"/>
      <c r="U21" s="164"/>
    </row>
    <row r="22" spans="3:32" ht="11.25" customHeight="1">
      <c r="AC22" s="26" t="s">
        <v>52</v>
      </c>
    </row>
    <row r="23" spans="3:32" ht="3.75" customHeight="1" thickBot="1"/>
    <row r="24" spans="3:32" ht="18.95" customHeight="1">
      <c r="C24" s="111" t="s">
        <v>53</v>
      </c>
      <c r="D24" s="112"/>
      <c r="E24" s="115" t="s">
        <v>54</v>
      </c>
      <c r="F24" s="112"/>
      <c r="G24" s="117" t="s">
        <v>55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23" t="s">
        <v>56</v>
      </c>
      <c r="T24" s="124"/>
      <c r="U24" s="127" t="s">
        <v>57</v>
      </c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9"/>
    </row>
    <row r="25" spans="3:32" ht="23.1" customHeight="1">
      <c r="C25" s="113"/>
      <c r="D25" s="114"/>
      <c r="E25" s="116"/>
      <c r="F25" s="114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5"/>
      <c r="T25" s="126"/>
      <c r="U25" s="67" t="s">
        <v>1</v>
      </c>
      <c r="V25" s="130"/>
      <c r="W25" s="130"/>
      <c r="X25" s="130"/>
      <c r="Y25" s="130"/>
      <c r="Z25" s="68"/>
      <c r="AA25" s="67" t="s">
        <v>2</v>
      </c>
      <c r="AB25" s="130"/>
      <c r="AC25" s="130"/>
      <c r="AD25" s="130"/>
      <c r="AE25" s="130"/>
      <c r="AF25" s="131"/>
    </row>
    <row r="26" spans="3:32" ht="12" customHeight="1">
      <c r="C26" s="105">
        <v>1</v>
      </c>
      <c r="D26" s="106"/>
      <c r="E26" s="107">
        <v>2</v>
      </c>
      <c r="F26" s="106"/>
      <c r="G26" s="107">
        <v>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6"/>
      <c r="S26" s="107">
        <v>4</v>
      </c>
      <c r="T26" s="106"/>
      <c r="U26" s="107">
        <v>5</v>
      </c>
      <c r="V26" s="108"/>
      <c r="W26" s="108"/>
      <c r="X26" s="108"/>
      <c r="Y26" s="108"/>
      <c r="Z26" s="106"/>
      <c r="AA26" s="107">
        <v>6</v>
      </c>
      <c r="AB26" s="108"/>
      <c r="AC26" s="108"/>
      <c r="AD26" s="108"/>
      <c r="AE26" s="108"/>
      <c r="AF26" s="109"/>
    </row>
    <row r="27" spans="3:32" ht="47.1" customHeight="1">
      <c r="C27" s="148"/>
      <c r="D27" s="149"/>
      <c r="E27" s="107"/>
      <c r="F27" s="106"/>
      <c r="G27" s="69" t="s">
        <v>318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72" t="s">
        <v>58</v>
      </c>
      <c r="T27" s="73"/>
      <c r="U27" s="150">
        <f>U28+U33+U38+U46+U56+U61+U65+U71</f>
        <v>46787117</v>
      </c>
      <c r="V27" s="151"/>
      <c r="W27" s="151"/>
      <c r="X27" s="151"/>
      <c r="Y27" s="151"/>
      <c r="Z27" s="152"/>
      <c r="AA27" s="150">
        <f>AA28+AA33+AA38+AA46+AA56+AA61+AA65+AA71</f>
        <v>50031674</v>
      </c>
      <c r="AB27" s="151"/>
      <c r="AC27" s="151"/>
      <c r="AD27" s="151"/>
      <c r="AE27" s="151"/>
      <c r="AF27" s="153"/>
    </row>
    <row r="28" spans="3:32" ht="28.5" customHeight="1">
      <c r="C28" s="148"/>
      <c r="D28" s="149"/>
      <c r="E28" s="107"/>
      <c r="F28" s="106"/>
      <c r="G28" s="69" t="s">
        <v>59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72" t="s">
        <v>60</v>
      </c>
      <c r="T28" s="73"/>
      <c r="U28" s="62">
        <f>U29+U30+U31+U32</f>
        <v>32570745</v>
      </c>
      <c r="V28" s="63"/>
      <c r="W28" s="63"/>
      <c r="X28" s="63"/>
      <c r="Y28" s="63"/>
      <c r="Z28" s="94"/>
      <c r="AA28" s="62">
        <f>AA29+AA30+AA31+AA32</f>
        <v>34649578</v>
      </c>
      <c r="AB28" s="63"/>
      <c r="AC28" s="63"/>
      <c r="AD28" s="63"/>
      <c r="AE28" s="63"/>
      <c r="AF28" s="64"/>
    </row>
    <row r="29" spans="3:32" ht="18" customHeight="1">
      <c r="C29" s="65" t="s">
        <v>61</v>
      </c>
      <c r="D29" s="66"/>
      <c r="E29" s="67">
        <v>401</v>
      </c>
      <c r="F29" s="68"/>
      <c r="G29" s="69" t="s">
        <v>62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72" t="s">
        <v>63</v>
      </c>
      <c r="T29" s="73"/>
      <c r="U29" s="74">
        <v>23664691</v>
      </c>
      <c r="V29" s="75"/>
      <c r="W29" s="75"/>
      <c r="X29" s="75"/>
      <c r="Y29" s="75"/>
      <c r="Z29" s="77"/>
      <c r="AA29" s="74">
        <v>25258124</v>
      </c>
      <c r="AB29" s="75"/>
      <c r="AC29" s="75"/>
      <c r="AD29" s="75"/>
      <c r="AE29" s="75"/>
      <c r="AF29" s="77"/>
    </row>
    <row r="30" spans="3:32" ht="18" customHeight="1">
      <c r="C30" s="65" t="s">
        <v>64</v>
      </c>
      <c r="D30" s="66"/>
      <c r="E30" s="67">
        <v>402</v>
      </c>
      <c r="F30" s="68"/>
      <c r="G30" s="69" t="s">
        <v>3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72" t="s">
        <v>65</v>
      </c>
      <c r="T30" s="73"/>
      <c r="U30" s="74">
        <v>8781065</v>
      </c>
      <c r="V30" s="75"/>
      <c r="W30" s="75"/>
      <c r="X30" s="75"/>
      <c r="Y30" s="75"/>
      <c r="Z30" s="77"/>
      <c r="AA30" s="74">
        <v>9299008</v>
      </c>
      <c r="AB30" s="75"/>
      <c r="AC30" s="75"/>
      <c r="AD30" s="75"/>
      <c r="AE30" s="75"/>
      <c r="AF30" s="77"/>
    </row>
    <row r="31" spans="3:32" ht="18" customHeight="1">
      <c r="C31" s="65" t="s">
        <v>66</v>
      </c>
      <c r="D31" s="66"/>
      <c r="E31" s="67">
        <v>403</v>
      </c>
      <c r="F31" s="68"/>
      <c r="G31" s="69" t="s">
        <v>4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72" t="s">
        <v>67</v>
      </c>
      <c r="T31" s="73"/>
      <c r="U31" s="74">
        <v>0</v>
      </c>
      <c r="V31" s="75"/>
      <c r="W31" s="75"/>
      <c r="X31" s="75"/>
      <c r="Y31" s="75"/>
      <c r="Z31" s="77"/>
      <c r="AA31" s="74">
        <v>0</v>
      </c>
      <c r="AB31" s="75"/>
      <c r="AC31" s="75"/>
      <c r="AD31" s="75"/>
      <c r="AE31" s="75"/>
      <c r="AF31" s="77"/>
    </row>
    <row r="32" spans="3:32" ht="18" customHeight="1">
      <c r="C32" s="65" t="s">
        <v>68</v>
      </c>
      <c r="D32" s="66"/>
      <c r="E32" s="67">
        <v>404</v>
      </c>
      <c r="F32" s="68"/>
      <c r="G32" s="69" t="s">
        <v>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72" t="s">
        <v>69</v>
      </c>
      <c r="T32" s="73"/>
      <c r="U32" s="74">
        <v>124989</v>
      </c>
      <c r="V32" s="75"/>
      <c r="W32" s="75"/>
      <c r="X32" s="75"/>
      <c r="Y32" s="75"/>
      <c r="Z32" s="77"/>
      <c r="AA32" s="74">
        <v>92446</v>
      </c>
      <c r="AB32" s="75"/>
      <c r="AC32" s="75"/>
      <c r="AD32" s="75"/>
      <c r="AE32" s="75"/>
      <c r="AF32" s="77"/>
    </row>
    <row r="33" spans="3:32" ht="29.25" customHeight="1">
      <c r="C33" s="148"/>
      <c r="D33" s="149"/>
      <c r="E33" s="107"/>
      <c r="F33" s="106"/>
      <c r="G33" s="69" t="s">
        <v>70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1"/>
      <c r="S33" s="72" t="s">
        <v>71</v>
      </c>
      <c r="T33" s="73"/>
      <c r="U33" s="74">
        <v>0</v>
      </c>
      <c r="V33" s="75"/>
      <c r="W33" s="75"/>
      <c r="X33" s="75"/>
      <c r="Y33" s="75"/>
      <c r="Z33" s="77"/>
      <c r="AA33" s="74">
        <v>0</v>
      </c>
      <c r="AB33" s="75"/>
      <c r="AC33" s="75"/>
      <c r="AD33" s="75"/>
      <c r="AE33" s="75"/>
      <c r="AF33" s="77"/>
    </row>
    <row r="34" spans="3:32" ht="25.5" customHeight="1">
      <c r="C34" s="65" t="s">
        <v>72</v>
      </c>
      <c r="D34" s="66"/>
      <c r="E34" s="67">
        <v>411</v>
      </c>
      <c r="F34" s="68"/>
      <c r="G34" s="69" t="s">
        <v>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72" t="s">
        <v>73</v>
      </c>
      <c r="T34" s="73"/>
      <c r="U34" s="74"/>
      <c r="V34" s="75"/>
      <c r="W34" s="75"/>
      <c r="X34" s="75"/>
      <c r="Y34" s="75"/>
      <c r="Z34" s="77"/>
      <c r="AA34" s="74"/>
      <c r="AB34" s="75"/>
      <c r="AC34" s="75"/>
      <c r="AD34" s="75"/>
      <c r="AE34" s="75"/>
      <c r="AF34" s="77"/>
    </row>
    <row r="35" spans="3:32" ht="18" customHeight="1">
      <c r="C35" s="65" t="s">
        <v>74</v>
      </c>
      <c r="D35" s="66"/>
      <c r="E35" s="67">
        <v>412</v>
      </c>
      <c r="F35" s="68"/>
      <c r="G35" s="69" t="s">
        <v>75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72" t="s">
        <v>76</v>
      </c>
      <c r="T35" s="73"/>
      <c r="U35" s="74"/>
      <c r="V35" s="75"/>
      <c r="W35" s="75"/>
      <c r="X35" s="75"/>
      <c r="Y35" s="75"/>
      <c r="Z35" s="77"/>
      <c r="AA35" s="74"/>
      <c r="AB35" s="75"/>
      <c r="AC35" s="75"/>
      <c r="AD35" s="75"/>
      <c r="AE35" s="75"/>
      <c r="AF35" s="77"/>
    </row>
    <row r="36" spans="3:32" ht="18" customHeight="1">
      <c r="C36" s="65" t="s">
        <v>77</v>
      </c>
      <c r="D36" s="66"/>
      <c r="E36" s="67">
        <v>413</v>
      </c>
      <c r="F36" s="68"/>
      <c r="G36" s="69" t="s">
        <v>78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72" t="s">
        <v>79</v>
      </c>
      <c r="T36" s="73"/>
      <c r="U36" s="74"/>
      <c r="V36" s="75"/>
      <c r="W36" s="75"/>
      <c r="X36" s="75"/>
      <c r="Y36" s="75"/>
      <c r="Z36" s="77"/>
      <c r="AA36" s="74"/>
      <c r="AB36" s="75"/>
      <c r="AC36" s="75"/>
      <c r="AD36" s="75"/>
      <c r="AE36" s="75"/>
      <c r="AF36" s="77"/>
    </row>
    <row r="37" spans="3:32" ht="18" customHeight="1">
      <c r="C37" s="65" t="s">
        <v>80</v>
      </c>
      <c r="D37" s="66"/>
      <c r="E37" s="67">
        <v>414</v>
      </c>
      <c r="F37" s="68"/>
      <c r="G37" s="69" t="s">
        <v>7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72" t="s">
        <v>81</v>
      </c>
      <c r="T37" s="73"/>
      <c r="U37" s="74"/>
      <c r="V37" s="75"/>
      <c r="W37" s="75"/>
      <c r="X37" s="75"/>
      <c r="Y37" s="75"/>
      <c r="Z37" s="77"/>
      <c r="AA37" s="74"/>
      <c r="AB37" s="75"/>
      <c r="AC37" s="75"/>
      <c r="AD37" s="75"/>
      <c r="AE37" s="75"/>
      <c r="AF37" s="77"/>
    </row>
    <row r="38" spans="3:32" ht="28.5" customHeight="1">
      <c r="C38" s="148"/>
      <c r="D38" s="149"/>
      <c r="E38" s="107"/>
      <c r="F38" s="106"/>
      <c r="G38" s="69" t="s">
        <v>82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2" t="s">
        <v>83</v>
      </c>
      <c r="T38" s="73"/>
      <c r="U38" s="62">
        <f>U39+U40+U41+U42+U43+U44+U45</f>
        <v>14216372</v>
      </c>
      <c r="V38" s="63"/>
      <c r="W38" s="63"/>
      <c r="X38" s="63"/>
      <c r="Y38" s="63"/>
      <c r="Z38" s="94"/>
      <c r="AA38" s="62">
        <f>AA39+AA40+AA41+AA42+AA43+AA44+AA45</f>
        <v>15382096</v>
      </c>
      <c r="AB38" s="63"/>
      <c r="AC38" s="63"/>
      <c r="AD38" s="63"/>
      <c r="AE38" s="63"/>
      <c r="AF38" s="64"/>
    </row>
    <row r="39" spans="3:32" ht="18" customHeight="1">
      <c r="C39" s="65" t="s">
        <v>84</v>
      </c>
      <c r="D39" s="66"/>
      <c r="E39" s="67">
        <v>420</v>
      </c>
      <c r="F39" s="68"/>
      <c r="G39" s="69" t="s">
        <v>85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1"/>
      <c r="S39" s="72" t="s">
        <v>86</v>
      </c>
      <c r="T39" s="73"/>
      <c r="U39" s="74"/>
      <c r="V39" s="75"/>
      <c r="W39" s="75"/>
      <c r="X39" s="75"/>
      <c r="Y39" s="75"/>
      <c r="Z39" s="77"/>
      <c r="AA39" s="74"/>
      <c r="AB39" s="75"/>
      <c r="AC39" s="75"/>
      <c r="AD39" s="75"/>
      <c r="AE39" s="75"/>
      <c r="AF39" s="77"/>
    </row>
    <row r="40" spans="3:32" ht="27" customHeight="1">
      <c r="C40" s="65" t="s">
        <v>87</v>
      </c>
      <c r="D40" s="66"/>
      <c r="E40" s="67">
        <v>421</v>
      </c>
      <c r="F40" s="68"/>
      <c r="G40" s="69" t="s">
        <v>88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72" t="s">
        <v>89</v>
      </c>
      <c r="T40" s="73"/>
      <c r="U40" s="74">
        <v>1756224</v>
      </c>
      <c r="V40" s="75"/>
      <c r="W40" s="75"/>
      <c r="X40" s="75"/>
      <c r="Y40" s="75"/>
      <c r="Z40" s="77"/>
      <c r="AA40" s="74">
        <v>2563266</v>
      </c>
      <c r="AB40" s="75"/>
      <c r="AC40" s="75"/>
      <c r="AD40" s="75"/>
      <c r="AE40" s="75"/>
      <c r="AF40" s="77"/>
    </row>
    <row r="41" spans="3:32" ht="18" customHeight="1">
      <c r="C41" s="65" t="s">
        <v>90</v>
      </c>
      <c r="D41" s="66"/>
      <c r="E41" s="67">
        <v>423</v>
      </c>
      <c r="F41" s="68"/>
      <c r="G41" s="69" t="s">
        <v>8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72" t="s">
        <v>91</v>
      </c>
      <c r="T41" s="73"/>
      <c r="U41" s="74">
        <v>8242849</v>
      </c>
      <c r="V41" s="75"/>
      <c r="W41" s="75"/>
      <c r="X41" s="75"/>
      <c r="Y41" s="75"/>
      <c r="Z41" s="77"/>
      <c r="AA41" s="74">
        <v>8342111</v>
      </c>
      <c r="AB41" s="75"/>
      <c r="AC41" s="75"/>
      <c r="AD41" s="75"/>
      <c r="AE41" s="75"/>
      <c r="AF41" s="77"/>
    </row>
    <row r="42" spans="3:32" ht="18" customHeight="1">
      <c r="C42" s="65" t="s">
        <v>9</v>
      </c>
      <c r="D42" s="66"/>
      <c r="E42" s="67">
        <v>424</v>
      </c>
      <c r="F42" s="68"/>
      <c r="G42" s="69" t="s">
        <v>10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72" t="s">
        <v>92</v>
      </c>
      <c r="T42" s="73"/>
      <c r="U42" s="74">
        <v>1615614</v>
      </c>
      <c r="V42" s="75"/>
      <c r="W42" s="75"/>
      <c r="X42" s="75"/>
      <c r="Y42" s="75"/>
      <c r="Z42" s="77"/>
      <c r="AA42" s="74">
        <v>558294</v>
      </c>
      <c r="AB42" s="75"/>
      <c r="AC42" s="75"/>
      <c r="AD42" s="75"/>
      <c r="AE42" s="75"/>
      <c r="AF42" s="77"/>
    </row>
    <row r="43" spans="3:32" ht="18" customHeight="1">
      <c r="C43" s="65" t="s">
        <v>93</v>
      </c>
      <c r="D43" s="66"/>
      <c r="E43" s="67">
        <v>425</v>
      </c>
      <c r="F43" s="68"/>
      <c r="G43" s="69" t="s">
        <v>11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72" t="s">
        <v>94</v>
      </c>
      <c r="T43" s="73"/>
      <c r="U43" s="74">
        <v>2443893</v>
      </c>
      <c r="V43" s="75"/>
      <c r="W43" s="75"/>
      <c r="X43" s="75"/>
      <c r="Y43" s="75"/>
      <c r="Z43" s="77"/>
      <c r="AA43" s="74">
        <v>3725746</v>
      </c>
      <c r="AB43" s="75"/>
      <c r="AC43" s="75"/>
      <c r="AD43" s="75"/>
      <c r="AE43" s="75"/>
      <c r="AF43" s="77"/>
    </row>
    <row r="44" spans="3:32" ht="18" customHeight="1">
      <c r="C44" s="65" t="s">
        <v>95</v>
      </c>
      <c r="D44" s="66"/>
      <c r="E44" s="67">
        <v>426</v>
      </c>
      <c r="F44" s="68"/>
      <c r="G44" s="69" t="s">
        <v>96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72" t="s">
        <v>97</v>
      </c>
      <c r="T44" s="73"/>
      <c r="U44" s="74">
        <v>157792</v>
      </c>
      <c r="V44" s="75"/>
      <c r="W44" s="75"/>
      <c r="X44" s="75"/>
      <c r="Y44" s="75"/>
      <c r="Z44" s="77"/>
      <c r="AA44" s="74">
        <v>192679</v>
      </c>
      <c r="AB44" s="75"/>
      <c r="AC44" s="75"/>
      <c r="AD44" s="75"/>
      <c r="AE44" s="75"/>
      <c r="AF44" s="77"/>
    </row>
    <row r="45" spans="3:32" ht="18" customHeight="1">
      <c r="C45" s="65" t="s">
        <v>98</v>
      </c>
      <c r="D45" s="66"/>
      <c r="E45" s="67">
        <v>427</v>
      </c>
      <c r="F45" s="68"/>
      <c r="G45" s="69" t="s">
        <v>12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72" t="s">
        <v>99</v>
      </c>
      <c r="T45" s="73"/>
      <c r="U45" s="74"/>
      <c r="V45" s="75"/>
      <c r="W45" s="75"/>
      <c r="X45" s="75"/>
      <c r="Y45" s="75"/>
      <c r="Z45" s="77"/>
      <c r="AA45" s="74"/>
      <c r="AB45" s="75"/>
      <c r="AC45" s="75"/>
      <c r="AD45" s="75"/>
      <c r="AE45" s="75"/>
      <c r="AF45" s="77"/>
    </row>
    <row r="46" spans="3:32" ht="41.25" customHeight="1">
      <c r="C46" s="148"/>
      <c r="D46" s="149"/>
      <c r="E46" s="107"/>
      <c r="F46" s="106"/>
      <c r="G46" s="69" t="s">
        <v>100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1"/>
      <c r="S46" s="72" t="s">
        <v>101</v>
      </c>
      <c r="T46" s="73"/>
      <c r="U46" s="62">
        <f>U47+U48+U49</f>
        <v>0</v>
      </c>
      <c r="V46" s="63"/>
      <c r="W46" s="63"/>
      <c r="X46" s="63"/>
      <c r="Y46" s="63"/>
      <c r="Z46" s="94"/>
      <c r="AA46" s="62">
        <f>AA47+AA48+AA49</f>
        <v>0</v>
      </c>
      <c r="AB46" s="63"/>
      <c r="AC46" s="63"/>
      <c r="AD46" s="63"/>
      <c r="AE46" s="63"/>
      <c r="AF46" s="64"/>
    </row>
    <row r="47" spans="3:32" ht="18" customHeight="1">
      <c r="C47" s="65" t="s">
        <v>102</v>
      </c>
      <c r="D47" s="66"/>
      <c r="E47" s="67">
        <v>431</v>
      </c>
      <c r="F47" s="68"/>
      <c r="G47" s="69" t="s">
        <v>13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2" t="s">
        <v>103</v>
      </c>
      <c r="T47" s="73"/>
      <c r="U47" s="74"/>
      <c r="V47" s="75"/>
      <c r="W47" s="75"/>
      <c r="X47" s="75"/>
      <c r="Y47" s="75"/>
      <c r="Z47" s="76"/>
      <c r="AA47" s="74"/>
      <c r="AB47" s="75"/>
      <c r="AC47" s="75"/>
      <c r="AD47" s="75"/>
      <c r="AE47" s="75"/>
      <c r="AF47" s="77"/>
    </row>
    <row r="48" spans="3:32" ht="18" customHeight="1">
      <c r="C48" s="65" t="s">
        <v>104</v>
      </c>
      <c r="D48" s="66"/>
      <c r="E48" s="67">
        <v>432</v>
      </c>
      <c r="F48" s="68"/>
      <c r="G48" s="69" t="s">
        <v>105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72" t="s">
        <v>106</v>
      </c>
      <c r="T48" s="73"/>
      <c r="U48" s="74"/>
      <c r="V48" s="75"/>
      <c r="W48" s="75"/>
      <c r="X48" s="75"/>
      <c r="Y48" s="75"/>
      <c r="Z48" s="76"/>
      <c r="AA48" s="74"/>
      <c r="AB48" s="75"/>
      <c r="AC48" s="75"/>
      <c r="AD48" s="75"/>
      <c r="AE48" s="75"/>
      <c r="AF48" s="77"/>
    </row>
    <row r="49" spans="2:36" ht="18" customHeight="1" thickBot="1">
      <c r="C49" s="81" t="s">
        <v>107</v>
      </c>
      <c r="D49" s="82"/>
      <c r="E49" s="83">
        <v>433</v>
      </c>
      <c r="F49" s="84"/>
      <c r="G49" s="85" t="s">
        <v>108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8" t="s">
        <v>109</v>
      </c>
      <c r="T49" s="89"/>
      <c r="U49" s="90"/>
      <c r="V49" s="91"/>
      <c r="W49" s="91"/>
      <c r="X49" s="91"/>
      <c r="Y49" s="91"/>
      <c r="Z49" s="92"/>
      <c r="AA49" s="90"/>
      <c r="AB49" s="91"/>
      <c r="AC49" s="91"/>
      <c r="AD49" s="91"/>
      <c r="AE49" s="91"/>
      <c r="AF49" s="93"/>
    </row>
    <row r="50" spans="2:36" ht="9" customHeight="1">
      <c r="C50" s="27"/>
      <c r="D50" s="27"/>
      <c r="E50" s="27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9"/>
      <c r="T50" s="2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2:36" ht="12" customHeight="1">
      <c r="D51" s="27"/>
      <c r="E51" s="27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29"/>
      <c r="U51" s="30"/>
      <c r="V51" s="30"/>
      <c r="W51" s="30"/>
      <c r="X51" s="30"/>
      <c r="Y51" s="30"/>
      <c r="Z51" s="30"/>
      <c r="AA51" s="30"/>
      <c r="AB51" s="110" t="s">
        <v>110</v>
      </c>
      <c r="AC51" s="110"/>
      <c r="AD51" s="110"/>
      <c r="AE51" s="110"/>
      <c r="AF51" s="110"/>
    </row>
    <row r="52" spans="2:36" ht="2.25" customHeight="1" thickBot="1">
      <c r="B52" s="31"/>
      <c r="C52" s="27"/>
      <c r="D52" s="27"/>
      <c r="E52" s="27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9"/>
      <c r="T52" s="29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31"/>
      <c r="AI52" s="31"/>
      <c r="AJ52" s="31"/>
    </row>
    <row r="53" spans="2:36" ht="18.95" customHeight="1">
      <c r="B53" s="31"/>
      <c r="C53" s="111" t="s">
        <v>53</v>
      </c>
      <c r="D53" s="112"/>
      <c r="E53" s="115" t="s">
        <v>54</v>
      </c>
      <c r="F53" s="112"/>
      <c r="G53" s="117" t="s">
        <v>55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  <c r="S53" s="123" t="s">
        <v>56</v>
      </c>
      <c r="T53" s="124"/>
      <c r="U53" s="127" t="s">
        <v>57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9"/>
      <c r="AG53" s="31"/>
      <c r="AH53" s="31"/>
      <c r="AI53" s="31"/>
      <c r="AJ53" s="31"/>
    </row>
    <row r="54" spans="2:36" ht="23.1" customHeight="1">
      <c r="B54" s="31"/>
      <c r="C54" s="113"/>
      <c r="D54" s="114"/>
      <c r="E54" s="116"/>
      <c r="F54" s="114"/>
      <c r="G54" s="120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25"/>
      <c r="T54" s="126"/>
      <c r="U54" s="67" t="s">
        <v>1</v>
      </c>
      <c r="V54" s="130"/>
      <c r="W54" s="130"/>
      <c r="X54" s="130"/>
      <c r="Y54" s="130"/>
      <c r="Z54" s="68"/>
      <c r="AA54" s="67" t="s">
        <v>2</v>
      </c>
      <c r="AB54" s="130"/>
      <c r="AC54" s="130"/>
      <c r="AD54" s="130"/>
      <c r="AE54" s="130"/>
      <c r="AF54" s="131"/>
      <c r="AG54" s="31"/>
      <c r="AH54" s="31"/>
      <c r="AI54" s="31"/>
      <c r="AJ54" s="31"/>
    </row>
    <row r="55" spans="2:36" ht="12" customHeight="1">
      <c r="C55" s="105">
        <v>1</v>
      </c>
      <c r="D55" s="106"/>
      <c r="E55" s="107">
        <v>2</v>
      </c>
      <c r="F55" s="106"/>
      <c r="G55" s="107">
        <v>3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6"/>
      <c r="S55" s="107">
        <v>4</v>
      </c>
      <c r="T55" s="106"/>
      <c r="U55" s="107">
        <v>5</v>
      </c>
      <c r="V55" s="108"/>
      <c r="W55" s="108"/>
      <c r="X55" s="108"/>
      <c r="Y55" s="108"/>
      <c r="Z55" s="106"/>
      <c r="AA55" s="107">
        <v>6</v>
      </c>
      <c r="AB55" s="108"/>
      <c r="AC55" s="108"/>
      <c r="AD55" s="108"/>
      <c r="AE55" s="108"/>
      <c r="AF55" s="109"/>
    </row>
    <row r="56" spans="2:36" ht="32.25" customHeight="1">
      <c r="C56" s="148"/>
      <c r="D56" s="149"/>
      <c r="E56" s="107"/>
      <c r="F56" s="106"/>
      <c r="G56" s="69" t="s">
        <v>111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72" t="s">
        <v>112</v>
      </c>
      <c r="T56" s="73"/>
      <c r="U56" s="150">
        <f>U57+U58+U59+U60</f>
        <v>0</v>
      </c>
      <c r="V56" s="151"/>
      <c r="W56" s="151"/>
      <c r="X56" s="151"/>
      <c r="Y56" s="151"/>
      <c r="Z56" s="152"/>
      <c r="AA56" s="150">
        <f>AA57+AA58+AA59+AA60</f>
        <v>0</v>
      </c>
      <c r="AB56" s="151"/>
      <c r="AC56" s="151"/>
      <c r="AD56" s="151"/>
      <c r="AE56" s="151"/>
      <c r="AF56" s="153"/>
    </row>
    <row r="57" spans="2:36" ht="18" customHeight="1">
      <c r="C57" s="65" t="s">
        <v>113</v>
      </c>
      <c r="D57" s="66"/>
      <c r="E57" s="67">
        <v>441</v>
      </c>
      <c r="F57" s="68"/>
      <c r="G57" s="69" t="s">
        <v>14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72" t="s">
        <v>114</v>
      </c>
      <c r="T57" s="73"/>
      <c r="U57" s="74"/>
      <c r="V57" s="75"/>
      <c r="W57" s="75"/>
      <c r="X57" s="75"/>
      <c r="Y57" s="75"/>
      <c r="Z57" s="76"/>
      <c r="AA57" s="74"/>
      <c r="AB57" s="75"/>
      <c r="AC57" s="75"/>
      <c r="AD57" s="75"/>
      <c r="AE57" s="75"/>
      <c r="AF57" s="77"/>
    </row>
    <row r="58" spans="2:36" ht="18" customHeight="1">
      <c r="C58" s="65" t="s">
        <v>115</v>
      </c>
      <c r="D58" s="66"/>
      <c r="E58" s="67">
        <v>442</v>
      </c>
      <c r="F58" s="68"/>
      <c r="G58" s="69" t="s">
        <v>15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72" t="s">
        <v>116</v>
      </c>
      <c r="T58" s="73"/>
      <c r="U58" s="74"/>
      <c r="V58" s="75"/>
      <c r="W58" s="75"/>
      <c r="X58" s="75"/>
      <c r="Y58" s="75"/>
      <c r="Z58" s="76"/>
      <c r="AA58" s="74"/>
      <c r="AB58" s="75"/>
      <c r="AC58" s="75"/>
      <c r="AD58" s="75"/>
      <c r="AE58" s="75"/>
      <c r="AF58" s="77"/>
    </row>
    <row r="59" spans="2:36" ht="18" customHeight="1">
      <c r="C59" s="65" t="s">
        <v>117</v>
      </c>
      <c r="D59" s="66"/>
      <c r="E59" s="67">
        <v>443</v>
      </c>
      <c r="F59" s="68"/>
      <c r="G59" s="69" t="s">
        <v>16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72" t="s">
        <v>118</v>
      </c>
      <c r="T59" s="73"/>
      <c r="U59" s="74"/>
      <c r="V59" s="75"/>
      <c r="W59" s="75"/>
      <c r="X59" s="75"/>
      <c r="Y59" s="75"/>
      <c r="Z59" s="76"/>
      <c r="AA59" s="74"/>
      <c r="AB59" s="75"/>
      <c r="AC59" s="75"/>
      <c r="AD59" s="75"/>
      <c r="AE59" s="75"/>
      <c r="AF59" s="77"/>
    </row>
    <row r="60" spans="2:36" ht="18" customHeight="1">
      <c r="C60" s="65" t="s">
        <v>119</v>
      </c>
      <c r="D60" s="66"/>
      <c r="E60" s="67">
        <v>444</v>
      </c>
      <c r="F60" s="68"/>
      <c r="G60" s="69" t="s">
        <v>17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72" t="s">
        <v>120</v>
      </c>
      <c r="T60" s="73"/>
      <c r="U60" s="74"/>
      <c r="V60" s="75"/>
      <c r="W60" s="75"/>
      <c r="X60" s="75"/>
      <c r="Y60" s="75"/>
      <c r="Z60" s="76"/>
      <c r="AA60" s="74"/>
      <c r="AB60" s="75"/>
      <c r="AC60" s="75"/>
      <c r="AD60" s="75"/>
      <c r="AE60" s="75"/>
      <c r="AF60" s="77"/>
    </row>
    <row r="61" spans="2:36" ht="28.5" customHeight="1">
      <c r="C61" s="148"/>
      <c r="D61" s="149"/>
      <c r="E61" s="107"/>
      <c r="F61" s="106"/>
      <c r="G61" s="69" t="s">
        <v>121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/>
      <c r="S61" s="72" t="s">
        <v>122</v>
      </c>
      <c r="T61" s="73"/>
      <c r="U61" s="62">
        <f>U62+U63+U64</f>
        <v>0</v>
      </c>
      <c r="V61" s="63"/>
      <c r="W61" s="63"/>
      <c r="X61" s="63"/>
      <c r="Y61" s="63"/>
      <c r="Z61" s="94"/>
      <c r="AA61" s="62">
        <f>AA62+AA63+AA64</f>
        <v>0</v>
      </c>
      <c r="AB61" s="63"/>
      <c r="AC61" s="63"/>
      <c r="AD61" s="63"/>
      <c r="AE61" s="63"/>
      <c r="AF61" s="64"/>
    </row>
    <row r="62" spans="2:36" ht="20.100000000000001" customHeight="1">
      <c r="C62" s="65" t="s">
        <v>123</v>
      </c>
      <c r="D62" s="66"/>
      <c r="E62" s="67">
        <v>451</v>
      </c>
      <c r="F62" s="68"/>
      <c r="G62" s="69" t="s">
        <v>124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  <c r="S62" s="72" t="s">
        <v>125</v>
      </c>
      <c r="T62" s="73"/>
      <c r="U62" s="74"/>
      <c r="V62" s="75"/>
      <c r="W62" s="75"/>
      <c r="X62" s="75"/>
      <c r="Y62" s="75"/>
      <c r="Z62" s="76"/>
      <c r="AA62" s="74"/>
      <c r="AB62" s="75"/>
      <c r="AC62" s="75"/>
      <c r="AD62" s="75"/>
      <c r="AE62" s="75"/>
      <c r="AF62" s="77"/>
    </row>
    <row r="63" spans="2:36" ht="20.100000000000001" customHeight="1">
      <c r="C63" s="65" t="s">
        <v>126</v>
      </c>
      <c r="D63" s="66"/>
      <c r="E63" s="67">
        <v>452</v>
      </c>
      <c r="F63" s="68"/>
      <c r="G63" s="69" t="s">
        <v>127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72" t="s">
        <v>128</v>
      </c>
      <c r="T63" s="73"/>
      <c r="U63" s="74"/>
      <c r="V63" s="75"/>
      <c r="W63" s="75"/>
      <c r="X63" s="75"/>
      <c r="Y63" s="75"/>
      <c r="Z63" s="76"/>
      <c r="AA63" s="74"/>
      <c r="AB63" s="75"/>
      <c r="AC63" s="75"/>
      <c r="AD63" s="75"/>
      <c r="AE63" s="75"/>
      <c r="AF63" s="77"/>
    </row>
    <row r="64" spans="2:36" ht="20.100000000000001" customHeight="1">
      <c r="C64" s="65" t="s">
        <v>129</v>
      </c>
      <c r="D64" s="66"/>
      <c r="E64" s="67">
        <v>453</v>
      </c>
      <c r="F64" s="68"/>
      <c r="G64" s="69" t="s">
        <v>130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 t="s">
        <v>131</v>
      </c>
      <c r="T64" s="73"/>
      <c r="U64" s="74"/>
      <c r="V64" s="75"/>
      <c r="W64" s="75"/>
      <c r="X64" s="75"/>
      <c r="Y64" s="75"/>
      <c r="Z64" s="76"/>
      <c r="AA64" s="74"/>
      <c r="AB64" s="75"/>
      <c r="AC64" s="75"/>
      <c r="AD64" s="75"/>
      <c r="AE64" s="75"/>
      <c r="AF64" s="77"/>
    </row>
    <row r="65" spans="3:32" ht="30.75" customHeight="1">
      <c r="C65" s="65"/>
      <c r="D65" s="66"/>
      <c r="E65" s="67"/>
      <c r="F65" s="68"/>
      <c r="G65" s="69" t="s">
        <v>132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 t="s">
        <v>133</v>
      </c>
      <c r="T65" s="73"/>
      <c r="U65" s="62">
        <f>U66+U67+U68+U69+U70</f>
        <v>0</v>
      </c>
      <c r="V65" s="63"/>
      <c r="W65" s="63"/>
      <c r="X65" s="63"/>
      <c r="Y65" s="63"/>
      <c r="Z65" s="94"/>
      <c r="AA65" s="62">
        <f>AA66+AA67+AA68+AA69+AA70</f>
        <v>0</v>
      </c>
      <c r="AB65" s="63"/>
      <c r="AC65" s="63"/>
      <c r="AD65" s="63"/>
      <c r="AE65" s="63"/>
      <c r="AF65" s="64"/>
    </row>
    <row r="66" spans="3:32" ht="18" customHeight="1">
      <c r="C66" s="65" t="s">
        <v>134</v>
      </c>
      <c r="D66" s="66"/>
      <c r="E66" s="67">
        <v>461</v>
      </c>
      <c r="F66" s="68"/>
      <c r="G66" s="69" t="s">
        <v>18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 t="s">
        <v>135</v>
      </c>
      <c r="T66" s="73"/>
      <c r="U66" s="74"/>
      <c r="V66" s="75"/>
      <c r="W66" s="75"/>
      <c r="X66" s="75"/>
      <c r="Y66" s="75"/>
      <c r="Z66" s="76"/>
      <c r="AA66" s="74"/>
      <c r="AB66" s="75"/>
      <c r="AC66" s="75"/>
      <c r="AD66" s="75"/>
      <c r="AE66" s="75"/>
      <c r="AF66" s="77"/>
    </row>
    <row r="67" spans="3:32" ht="18" customHeight="1">
      <c r="C67" s="65" t="s">
        <v>136</v>
      </c>
      <c r="D67" s="66"/>
      <c r="E67" s="67">
        <v>462</v>
      </c>
      <c r="F67" s="68"/>
      <c r="G67" s="69" t="s">
        <v>19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 t="s">
        <v>137</v>
      </c>
      <c r="T67" s="73"/>
      <c r="U67" s="74"/>
      <c r="V67" s="75"/>
      <c r="W67" s="75"/>
      <c r="X67" s="75"/>
      <c r="Y67" s="75"/>
      <c r="Z67" s="76"/>
      <c r="AA67" s="74"/>
      <c r="AB67" s="75"/>
      <c r="AC67" s="75"/>
      <c r="AD67" s="75"/>
      <c r="AE67" s="75"/>
      <c r="AF67" s="77"/>
    </row>
    <row r="68" spans="3:32" ht="18" customHeight="1">
      <c r="C68" s="65" t="s">
        <v>138</v>
      </c>
      <c r="D68" s="66"/>
      <c r="E68" s="67">
        <v>463</v>
      </c>
      <c r="F68" s="68"/>
      <c r="G68" s="69" t="s">
        <v>20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72" t="s">
        <v>139</v>
      </c>
      <c r="T68" s="73"/>
      <c r="U68" s="74"/>
      <c r="V68" s="75"/>
      <c r="W68" s="75"/>
      <c r="X68" s="75"/>
      <c r="Y68" s="75"/>
      <c r="Z68" s="76"/>
      <c r="AA68" s="74"/>
      <c r="AB68" s="75"/>
      <c r="AC68" s="75"/>
      <c r="AD68" s="75"/>
      <c r="AE68" s="75"/>
      <c r="AF68" s="77"/>
    </row>
    <row r="69" spans="3:32" ht="18" customHeight="1">
      <c r="C69" s="65" t="s">
        <v>140</v>
      </c>
      <c r="D69" s="66"/>
      <c r="E69" s="67">
        <v>464</v>
      </c>
      <c r="F69" s="68"/>
      <c r="G69" s="69" t="s">
        <v>21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  <c r="S69" s="72" t="s">
        <v>141</v>
      </c>
      <c r="T69" s="73"/>
      <c r="U69" s="74"/>
      <c r="V69" s="75"/>
      <c r="W69" s="75"/>
      <c r="X69" s="75"/>
      <c r="Y69" s="75"/>
      <c r="Z69" s="76"/>
      <c r="AA69" s="74"/>
      <c r="AB69" s="75"/>
      <c r="AC69" s="75"/>
      <c r="AD69" s="75"/>
      <c r="AE69" s="75"/>
      <c r="AF69" s="77"/>
    </row>
    <row r="70" spans="3:32" ht="18" customHeight="1">
      <c r="C70" s="65" t="s">
        <v>142</v>
      </c>
      <c r="D70" s="66"/>
      <c r="E70" s="67">
        <v>465</v>
      </c>
      <c r="F70" s="68"/>
      <c r="G70" s="69" t="s">
        <v>143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  <c r="S70" s="72" t="s">
        <v>144</v>
      </c>
      <c r="T70" s="73"/>
      <c r="U70" s="74"/>
      <c r="V70" s="75"/>
      <c r="W70" s="75"/>
      <c r="X70" s="75"/>
      <c r="Y70" s="75"/>
      <c r="Z70" s="76"/>
      <c r="AA70" s="74"/>
      <c r="AB70" s="75"/>
      <c r="AC70" s="75"/>
      <c r="AD70" s="75"/>
      <c r="AE70" s="75"/>
      <c r="AF70" s="77"/>
    </row>
    <row r="71" spans="3:32" ht="30.75" customHeight="1">
      <c r="C71" s="95"/>
      <c r="D71" s="68"/>
      <c r="E71" s="67"/>
      <c r="F71" s="68"/>
      <c r="G71" s="69" t="s">
        <v>145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72" t="s">
        <v>146</v>
      </c>
      <c r="T71" s="73"/>
      <c r="U71" s="62">
        <f>U72+U73+U74+U75</f>
        <v>0</v>
      </c>
      <c r="V71" s="63"/>
      <c r="W71" s="63"/>
      <c r="X71" s="63"/>
      <c r="Y71" s="63"/>
      <c r="Z71" s="94"/>
      <c r="AA71" s="62">
        <f>AA72+AA73+AA74+AA75</f>
        <v>0</v>
      </c>
      <c r="AB71" s="63"/>
      <c r="AC71" s="63"/>
      <c r="AD71" s="63"/>
      <c r="AE71" s="63"/>
      <c r="AF71" s="64"/>
    </row>
    <row r="72" spans="3:32" ht="18.95" customHeight="1">
      <c r="C72" s="65" t="s">
        <v>147</v>
      </c>
      <c r="D72" s="66"/>
      <c r="E72" s="67">
        <v>471</v>
      </c>
      <c r="F72" s="68"/>
      <c r="G72" s="69" t="s">
        <v>22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  <c r="S72" s="72" t="s">
        <v>148</v>
      </c>
      <c r="T72" s="73"/>
      <c r="U72" s="74"/>
      <c r="V72" s="75"/>
      <c r="W72" s="75"/>
      <c r="X72" s="75"/>
      <c r="Y72" s="75"/>
      <c r="Z72" s="76"/>
      <c r="AA72" s="74"/>
      <c r="AB72" s="75"/>
      <c r="AC72" s="75"/>
      <c r="AD72" s="75"/>
      <c r="AE72" s="75"/>
      <c r="AF72" s="77"/>
    </row>
    <row r="73" spans="3:32" ht="18.95" customHeight="1">
      <c r="C73" s="65" t="s">
        <v>149</v>
      </c>
      <c r="D73" s="66"/>
      <c r="E73" s="67">
        <v>472</v>
      </c>
      <c r="F73" s="68"/>
      <c r="G73" s="69" t="s">
        <v>150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  <c r="S73" s="72" t="s">
        <v>151</v>
      </c>
      <c r="T73" s="73"/>
      <c r="U73" s="74"/>
      <c r="V73" s="75"/>
      <c r="W73" s="75"/>
      <c r="X73" s="75"/>
      <c r="Y73" s="75"/>
      <c r="Z73" s="76"/>
      <c r="AA73" s="74"/>
      <c r="AB73" s="75"/>
      <c r="AC73" s="75"/>
      <c r="AD73" s="75"/>
      <c r="AE73" s="75"/>
      <c r="AF73" s="77"/>
    </row>
    <row r="74" spans="3:32" ht="27.95" customHeight="1">
      <c r="C74" s="65" t="s">
        <v>152</v>
      </c>
      <c r="D74" s="66"/>
      <c r="E74" s="67">
        <v>473</v>
      </c>
      <c r="F74" s="68"/>
      <c r="G74" s="69" t="s">
        <v>23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  <c r="S74" s="72" t="s">
        <v>153</v>
      </c>
      <c r="T74" s="73"/>
      <c r="U74" s="74"/>
      <c r="V74" s="75"/>
      <c r="W74" s="75"/>
      <c r="X74" s="75"/>
      <c r="Y74" s="75"/>
      <c r="Z74" s="76"/>
      <c r="AA74" s="74"/>
      <c r="AB74" s="75"/>
      <c r="AC74" s="75"/>
      <c r="AD74" s="75"/>
      <c r="AE74" s="75"/>
      <c r="AF74" s="77"/>
    </row>
    <row r="75" spans="3:32" ht="30" customHeight="1">
      <c r="C75" s="65" t="s">
        <v>154</v>
      </c>
      <c r="D75" s="66"/>
      <c r="E75" s="67">
        <v>474</v>
      </c>
      <c r="F75" s="68"/>
      <c r="G75" s="69" t="s">
        <v>155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  <c r="S75" s="72" t="s">
        <v>156</v>
      </c>
      <c r="T75" s="73"/>
      <c r="U75" s="74"/>
      <c r="V75" s="75"/>
      <c r="W75" s="75"/>
      <c r="X75" s="75"/>
      <c r="Y75" s="75"/>
      <c r="Z75" s="76"/>
      <c r="AA75" s="74"/>
      <c r="AB75" s="75"/>
      <c r="AC75" s="75"/>
      <c r="AD75" s="75"/>
      <c r="AE75" s="75"/>
      <c r="AF75" s="77"/>
    </row>
    <row r="76" spans="3:32" ht="30.75" customHeight="1">
      <c r="C76" s="95"/>
      <c r="D76" s="68"/>
      <c r="E76" s="67"/>
      <c r="F76" s="68"/>
      <c r="G76" s="69" t="s">
        <v>321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1"/>
      <c r="S76" s="72" t="s">
        <v>157</v>
      </c>
      <c r="T76" s="73"/>
      <c r="U76" s="62">
        <f>U77+U78+U79+U80+U81+U82+U83+U84+U85+U86</f>
        <v>0</v>
      </c>
      <c r="V76" s="63"/>
      <c r="W76" s="63"/>
      <c r="X76" s="63"/>
      <c r="Y76" s="63"/>
      <c r="Z76" s="94"/>
      <c r="AA76" s="62">
        <f>AA77+AA78+AA79+AA80+AA81+AA82+AA83+AA84+AA85+AA86</f>
        <v>0</v>
      </c>
      <c r="AB76" s="63"/>
      <c r="AC76" s="63"/>
      <c r="AD76" s="63"/>
      <c r="AE76" s="63"/>
      <c r="AF76" s="64"/>
    </row>
    <row r="77" spans="3:32" ht="18" customHeight="1">
      <c r="C77" s="65" t="s">
        <v>158</v>
      </c>
      <c r="D77" s="66"/>
      <c r="E77" s="67">
        <v>480</v>
      </c>
      <c r="F77" s="68"/>
      <c r="G77" s="69" t="s">
        <v>159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1"/>
      <c r="S77" s="72" t="s">
        <v>160</v>
      </c>
      <c r="T77" s="73"/>
      <c r="U77" s="74">
        <v>0</v>
      </c>
      <c r="V77" s="75"/>
      <c r="W77" s="75"/>
      <c r="X77" s="75"/>
      <c r="Y77" s="75"/>
      <c r="Z77" s="77"/>
      <c r="AA77" s="74">
        <v>0</v>
      </c>
      <c r="AB77" s="75"/>
      <c r="AC77" s="75"/>
      <c r="AD77" s="75"/>
      <c r="AE77" s="75"/>
      <c r="AF77" s="77"/>
    </row>
    <row r="78" spans="3:32" ht="18" customHeight="1">
      <c r="C78" s="65" t="s">
        <v>161</v>
      </c>
      <c r="D78" s="66"/>
      <c r="E78" s="67">
        <v>481</v>
      </c>
      <c r="F78" s="68"/>
      <c r="G78" s="69" t="s">
        <v>162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1"/>
      <c r="S78" s="72" t="s">
        <v>163</v>
      </c>
      <c r="T78" s="73"/>
      <c r="U78" s="74"/>
      <c r="V78" s="75"/>
      <c r="W78" s="75"/>
      <c r="X78" s="75"/>
      <c r="Y78" s="75"/>
      <c r="Z78" s="76"/>
      <c r="AA78" s="74"/>
      <c r="AB78" s="75"/>
      <c r="AC78" s="75"/>
      <c r="AD78" s="75"/>
      <c r="AE78" s="75"/>
      <c r="AF78" s="77"/>
    </row>
    <row r="79" spans="3:32" ht="18" customHeight="1">
      <c r="C79" s="65" t="s">
        <v>164</v>
      </c>
      <c r="D79" s="66"/>
      <c r="E79" s="67">
        <v>482</v>
      </c>
      <c r="F79" s="68"/>
      <c r="G79" s="69" t="s">
        <v>24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1"/>
      <c r="S79" s="72" t="s">
        <v>165</v>
      </c>
      <c r="T79" s="73"/>
      <c r="U79" s="74"/>
      <c r="V79" s="75"/>
      <c r="W79" s="75"/>
      <c r="X79" s="75"/>
      <c r="Y79" s="75"/>
      <c r="Z79" s="76"/>
      <c r="AA79" s="74"/>
      <c r="AB79" s="75"/>
      <c r="AC79" s="75"/>
      <c r="AD79" s="75"/>
      <c r="AE79" s="75"/>
      <c r="AF79" s="77"/>
    </row>
    <row r="80" spans="3:32" ht="18" customHeight="1">
      <c r="C80" s="65" t="s">
        <v>166</v>
      </c>
      <c r="D80" s="66"/>
      <c r="E80" s="67">
        <v>483</v>
      </c>
      <c r="F80" s="68"/>
      <c r="G80" s="69" t="s">
        <v>25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1"/>
      <c r="S80" s="72" t="s">
        <v>167</v>
      </c>
      <c r="T80" s="73"/>
      <c r="U80" s="74"/>
      <c r="V80" s="75"/>
      <c r="W80" s="75"/>
      <c r="X80" s="75"/>
      <c r="Y80" s="75"/>
      <c r="Z80" s="76"/>
      <c r="AA80" s="74"/>
      <c r="AB80" s="75"/>
      <c r="AC80" s="75"/>
      <c r="AD80" s="75"/>
      <c r="AE80" s="75"/>
      <c r="AF80" s="77"/>
    </row>
    <row r="81" spans="3:32" ht="18" customHeight="1">
      <c r="C81" s="65" t="s">
        <v>168</v>
      </c>
      <c r="D81" s="66"/>
      <c r="E81" s="67">
        <v>484</v>
      </c>
      <c r="F81" s="68"/>
      <c r="G81" s="69" t="s">
        <v>26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1"/>
      <c r="S81" s="72" t="s">
        <v>169</v>
      </c>
      <c r="T81" s="73"/>
      <c r="U81" s="74"/>
      <c r="V81" s="75"/>
      <c r="W81" s="75"/>
      <c r="X81" s="75"/>
      <c r="Y81" s="75"/>
      <c r="Z81" s="76"/>
      <c r="AA81" s="74"/>
      <c r="AB81" s="75"/>
      <c r="AC81" s="75"/>
      <c r="AD81" s="75"/>
      <c r="AE81" s="75"/>
      <c r="AF81" s="77"/>
    </row>
    <row r="82" spans="3:32" ht="18" customHeight="1">
      <c r="C82" s="65" t="s">
        <v>170</v>
      </c>
      <c r="D82" s="66"/>
      <c r="E82" s="67">
        <v>485</v>
      </c>
      <c r="F82" s="68"/>
      <c r="G82" s="69" t="s">
        <v>171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1"/>
      <c r="S82" s="72" t="s">
        <v>172</v>
      </c>
      <c r="T82" s="73"/>
      <c r="U82" s="74"/>
      <c r="V82" s="75"/>
      <c r="W82" s="75"/>
      <c r="X82" s="75"/>
      <c r="Y82" s="75"/>
      <c r="Z82" s="76"/>
      <c r="AA82" s="74"/>
      <c r="AB82" s="75"/>
      <c r="AC82" s="75"/>
      <c r="AD82" s="75"/>
      <c r="AE82" s="75"/>
      <c r="AF82" s="77"/>
    </row>
    <row r="83" spans="3:32" ht="18" customHeight="1">
      <c r="C83" s="65" t="s">
        <v>173</v>
      </c>
      <c r="D83" s="66"/>
      <c r="E83" s="67">
        <v>486</v>
      </c>
      <c r="F83" s="68"/>
      <c r="G83" s="69" t="s">
        <v>174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1"/>
      <c r="S83" s="72" t="s">
        <v>175</v>
      </c>
      <c r="T83" s="73"/>
      <c r="U83" s="74"/>
      <c r="V83" s="75"/>
      <c r="W83" s="75"/>
      <c r="X83" s="75"/>
      <c r="Y83" s="75"/>
      <c r="Z83" s="76"/>
      <c r="AA83" s="74"/>
      <c r="AB83" s="75"/>
      <c r="AC83" s="75"/>
      <c r="AD83" s="75"/>
      <c r="AE83" s="75"/>
      <c r="AF83" s="77"/>
    </row>
    <row r="84" spans="3:32" ht="27.75" customHeight="1">
      <c r="C84" s="65" t="s">
        <v>176</v>
      </c>
      <c r="D84" s="66"/>
      <c r="E84" s="67">
        <v>487</v>
      </c>
      <c r="F84" s="68"/>
      <c r="G84" s="69" t="s">
        <v>177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  <c r="S84" s="72" t="s">
        <v>178</v>
      </c>
      <c r="T84" s="73"/>
      <c r="U84" s="74"/>
      <c r="V84" s="75"/>
      <c r="W84" s="75"/>
      <c r="X84" s="75"/>
      <c r="Y84" s="75"/>
      <c r="Z84" s="76"/>
      <c r="AA84" s="74"/>
      <c r="AB84" s="75"/>
      <c r="AC84" s="75"/>
      <c r="AD84" s="75"/>
      <c r="AE84" s="75"/>
      <c r="AF84" s="77"/>
    </row>
    <row r="85" spans="3:32" ht="18" customHeight="1">
      <c r="C85" s="65" t="s">
        <v>179</v>
      </c>
      <c r="D85" s="66"/>
      <c r="E85" s="67">
        <v>488</v>
      </c>
      <c r="F85" s="68"/>
      <c r="G85" s="69" t="s">
        <v>180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/>
      <c r="S85" s="72" t="s">
        <v>181</v>
      </c>
      <c r="T85" s="73"/>
      <c r="U85" s="74"/>
      <c r="V85" s="75"/>
      <c r="W85" s="75"/>
      <c r="X85" s="75"/>
      <c r="Y85" s="75"/>
      <c r="Z85" s="76"/>
      <c r="AA85" s="74"/>
      <c r="AB85" s="75"/>
      <c r="AC85" s="75"/>
      <c r="AD85" s="75"/>
      <c r="AE85" s="75"/>
      <c r="AF85" s="77"/>
    </row>
    <row r="86" spans="3:32" ht="27.75" customHeight="1">
      <c r="C86" s="65" t="s">
        <v>182</v>
      </c>
      <c r="D86" s="66"/>
      <c r="E86" s="67">
        <v>489</v>
      </c>
      <c r="F86" s="68"/>
      <c r="G86" s="69" t="s">
        <v>27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1"/>
      <c r="S86" s="72" t="s">
        <v>183</v>
      </c>
      <c r="T86" s="73"/>
      <c r="U86" s="74"/>
      <c r="V86" s="75"/>
      <c r="W86" s="75"/>
      <c r="X86" s="75"/>
      <c r="Y86" s="75"/>
      <c r="Z86" s="76"/>
      <c r="AA86" s="74"/>
      <c r="AB86" s="75"/>
      <c r="AC86" s="75"/>
      <c r="AD86" s="75"/>
      <c r="AE86" s="75"/>
      <c r="AF86" s="77"/>
    </row>
    <row r="87" spans="3:32" ht="31.5" customHeight="1">
      <c r="C87" s="65"/>
      <c r="D87" s="66"/>
      <c r="E87" s="107"/>
      <c r="F87" s="106"/>
      <c r="G87" s="69" t="s">
        <v>320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1"/>
      <c r="S87" s="72" t="s">
        <v>184</v>
      </c>
      <c r="T87" s="73"/>
      <c r="U87" s="62">
        <f>U88+U89+U90</f>
        <v>0</v>
      </c>
      <c r="V87" s="63"/>
      <c r="W87" s="63"/>
      <c r="X87" s="63"/>
      <c r="Y87" s="63"/>
      <c r="Z87" s="94"/>
      <c r="AA87" s="62">
        <f>AA88+AA89+AA90</f>
        <v>0</v>
      </c>
      <c r="AB87" s="63"/>
      <c r="AC87" s="63"/>
      <c r="AD87" s="63"/>
      <c r="AE87" s="63"/>
      <c r="AF87" s="64"/>
    </row>
    <row r="88" spans="3:32" ht="21" customHeight="1">
      <c r="C88" s="65" t="s">
        <v>185</v>
      </c>
      <c r="D88" s="66"/>
      <c r="E88" s="67">
        <v>491</v>
      </c>
      <c r="F88" s="68"/>
      <c r="G88" s="69" t="s">
        <v>186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  <c r="S88" s="72" t="s">
        <v>187</v>
      </c>
      <c r="T88" s="73"/>
      <c r="U88" s="74"/>
      <c r="V88" s="75"/>
      <c r="W88" s="75"/>
      <c r="X88" s="75"/>
      <c r="Y88" s="75"/>
      <c r="Z88" s="76"/>
      <c r="AA88" s="74"/>
      <c r="AB88" s="75"/>
      <c r="AC88" s="75"/>
      <c r="AD88" s="75"/>
      <c r="AE88" s="75"/>
      <c r="AF88" s="77"/>
    </row>
    <row r="89" spans="3:32" ht="21" customHeight="1">
      <c r="C89" s="65" t="s">
        <v>188</v>
      </c>
      <c r="D89" s="66"/>
      <c r="E89" s="67">
        <v>492</v>
      </c>
      <c r="F89" s="68"/>
      <c r="G89" s="69" t="s">
        <v>189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1"/>
      <c r="S89" s="72" t="s">
        <v>190</v>
      </c>
      <c r="T89" s="73"/>
      <c r="U89" s="74"/>
      <c r="V89" s="75"/>
      <c r="W89" s="75"/>
      <c r="X89" s="75"/>
      <c r="Y89" s="75"/>
      <c r="Z89" s="76"/>
      <c r="AA89" s="74"/>
      <c r="AB89" s="75"/>
      <c r="AC89" s="75"/>
      <c r="AD89" s="75"/>
      <c r="AE89" s="75"/>
      <c r="AF89" s="77"/>
    </row>
    <row r="90" spans="3:32" ht="21" customHeight="1" thickBot="1">
      <c r="C90" s="81" t="s">
        <v>191</v>
      </c>
      <c r="D90" s="82"/>
      <c r="E90" s="83">
        <v>493</v>
      </c>
      <c r="F90" s="84"/>
      <c r="G90" s="85" t="s">
        <v>28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  <c r="S90" s="88" t="s">
        <v>192</v>
      </c>
      <c r="T90" s="89"/>
      <c r="U90" s="90"/>
      <c r="V90" s="91"/>
      <c r="W90" s="91"/>
      <c r="X90" s="91"/>
      <c r="Y90" s="91"/>
      <c r="Z90" s="92"/>
      <c r="AA90" s="90"/>
      <c r="AB90" s="91"/>
      <c r="AC90" s="91"/>
      <c r="AD90" s="91"/>
      <c r="AE90" s="91"/>
      <c r="AF90" s="93"/>
    </row>
    <row r="91" spans="3:32" s="31" customFormat="1" ht="6" customHeight="1">
      <c r="C91" s="27"/>
      <c r="D91" s="27"/>
      <c r="E91" s="27"/>
      <c r="F91" s="2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29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3:32" s="31" customFormat="1" ht="12" customHeight="1">
      <c r="C92"/>
      <c r="D92" s="27"/>
      <c r="E92" s="27"/>
      <c r="F92" s="27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9"/>
      <c r="T92" s="29"/>
      <c r="U92" s="30"/>
      <c r="V92" s="30"/>
      <c r="W92" s="30"/>
      <c r="X92" s="30"/>
      <c r="Y92" s="30"/>
      <c r="Z92" s="30"/>
      <c r="AA92" s="30"/>
      <c r="AB92" s="110" t="s">
        <v>193</v>
      </c>
      <c r="AC92" s="110"/>
      <c r="AD92" s="110"/>
      <c r="AE92" s="110"/>
      <c r="AF92" s="110"/>
    </row>
    <row r="93" spans="3:32" s="31" customFormat="1" ht="3.75" customHeight="1" thickBot="1">
      <c r="C93" s="154"/>
      <c r="D93" s="154"/>
      <c r="E93" s="155"/>
      <c r="F93" s="155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7"/>
      <c r="T93" s="157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</row>
    <row r="94" spans="3:32" s="31" customFormat="1" ht="18.95" customHeight="1">
      <c r="C94" s="111" t="s">
        <v>53</v>
      </c>
      <c r="D94" s="112"/>
      <c r="E94" s="115" t="s">
        <v>54</v>
      </c>
      <c r="F94" s="112"/>
      <c r="G94" s="117" t="s">
        <v>55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9"/>
      <c r="S94" s="123" t="s">
        <v>56</v>
      </c>
      <c r="T94" s="124"/>
      <c r="U94" s="127" t="s">
        <v>57</v>
      </c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9"/>
    </row>
    <row r="95" spans="3:32" ht="23.1" customHeight="1">
      <c r="C95" s="113"/>
      <c r="D95" s="114"/>
      <c r="E95" s="116"/>
      <c r="F95" s="114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2"/>
      <c r="S95" s="125"/>
      <c r="T95" s="126"/>
      <c r="U95" s="67" t="s">
        <v>1</v>
      </c>
      <c r="V95" s="130"/>
      <c r="W95" s="130"/>
      <c r="X95" s="130"/>
      <c r="Y95" s="130"/>
      <c r="Z95" s="68"/>
      <c r="AA95" s="67" t="s">
        <v>2</v>
      </c>
      <c r="AB95" s="130"/>
      <c r="AC95" s="130"/>
      <c r="AD95" s="130"/>
      <c r="AE95" s="130"/>
      <c r="AF95" s="131"/>
    </row>
    <row r="96" spans="3:32" ht="12" customHeight="1">
      <c r="C96" s="105">
        <v>1</v>
      </c>
      <c r="D96" s="106"/>
      <c r="E96" s="107">
        <v>2</v>
      </c>
      <c r="F96" s="106"/>
      <c r="G96" s="107">
        <v>3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6"/>
      <c r="S96" s="107">
        <v>4</v>
      </c>
      <c r="T96" s="106"/>
      <c r="U96" s="107">
        <v>5</v>
      </c>
      <c r="V96" s="108"/>
      <c r="W96" s="108"/>
      <c r="X96" s="108"/>
      <c r="Y96" s="108"/>
      <c r="Z96" s="106"/>
      <c r="AA96" s="107">
        <v>6</v>
      </c>
      <c r="AB96" s="108"/>
      <c r="AC96" s="108"/>
      <c r="AD96" s="108"/>
      <c r="AE96" s="108"/>
      <c r="AF96" s="109"/>
    </row>
    <row r="97" spans="3:32" ht="36.75" customHeight="1">
      <c r="C97" s="148"/>
      <c r="D97" s="149"/>
      <c r="E97" s="107"/>
      <c r="F97" s="106"/>
      <c r="G97" s="69" t="s">
        <v>194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1"/>
      <c r="S97" s="72" t="s">
        <v>195</v>
      </c>
      <c r="T97" s="73"/>
      <c r="U97" s="150">
        <f>U27+U76+U87</f>
        <v>46787117</v>
      </c>
      <c r="V97" s="151"/>
      <c r="W97" s="151"/>
      <c r="X97" s="151"/>
      <c r="Y97" s="151"/>
      <c r="Z97" s="152"/>
      <c r="AA97" s="150">
        <f>AA27+AA76+AA87</f>
        <v>50031674</v>
      </c>
      <c r="AB97" s="151"/>
      <c r="AC97" s="151"/>
      <c r="AD97" s="151"/>
      <c r="AE97" s="151"/>
      <c r="AF97" s="153"/>
    </row>
    <row r="98" spans="3:32" ht="45.75" customHeight="1">
      <c r="C98" s="65"/>
      <c r="D98" s="66"/>
      <c r="E98" s="67"/>
      <c r="F98" s="68"/>
      <c r="G98" s="69" t="s">
        <v>196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1"/>
      <c r="S98" s="72" t="s">
        <v>197</v>
      </c>
      <c r="T98" s="73"/>
      <c r="U98" s="144">
        <f>U147-U97</f>
        <v>0</v>
      </c>
      <c r="V98" s="145"/>
      <c r="W98" s="145"/>
      <c r="X98" s="145"/>
      <c r="Y98" s="145"/>
      <c r="Z98" s="146"/>
      <c r="AA98" s="144">
        <f>AA147-AA97</f>
        <v>0</v>
      </c>
      <c r="AB98" s="145"/>
      <c r="AC98" s="145"/>
      <c r="AD98" s="145"/>
      <c r="AE98" s="145"/>
      <c r="AF98" s="147"/>
    </row>
    <row r="99" spans="3:32" ht="63" customHeight="1">
      <c r="C99" s="65" t="s">
        <v>198</v>
      </c>
      <c r="D99" s="66"/>
      <c r="E99" s="96" t="s">
        <v>199</v>
      </c>
      <c r="F99" s="97"/>
      <c r="G99" s="98" t="s">
        <v>200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0"/>
      <c r="S99" s="72" t="s">
        <v>201</v>
      </c>
      <c r="T99" s="73"/>
      <c r="U99" s="74"/>
      <c r="V99" s="75"/>
      <c r="W99" s="75"/>
      <c r="X99" s="75"/>
      <c r="Y99" s="75"/>
      <c r="Z99" s="76"/>
      <c r="AA99" s="74"/>
      <c r="AB99" s="75"/>
      <c r="AC99" s="75"/>
      <c r="AD99" s="75"/>
      <c r="AE99" s="75"/>
      <c r="AF99" s="77"/>
    </row>
    <row r="100" spans="3:32" ht="45.75" customHeight="1">
      <c r="C100" s="65"/>
      <c r="D100" s="66"/>
      <c r="E100" s="67"/>
      <c r="F100" s="68"/>
      <c r="G100" s="69" t="s">
        <v>202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1"/>
      <c r="S100" s="72" t="s">
        <v>203</v>
      </c>
      <c r="T100" s="73"/>
      <c r="U100" s="140">
        <f>U98-U99</f>
        <v>0</v>
      </c>
      <c r="V100" s="141"/>
      <c r="W100" s="141"/>
      <c r="X100" s="141"/>
      <c r="Y100" s="141"/>
      <c r="Z100" s="142"/>
      <c r="AA100" s="140">
        <f>AA98-AA99</f>
        <v>0</v>
      </c>
      <c r="AB100" s="141"/>
      <c r="AC100" s="141"/>
      <c r="AD100" s="141"/>
      <c r="AE100" s="141"/>
      <c r="AF100" s="143"/>
    </row>
    <row r="101" spans="3:32" ht="47.25" customHeight="1">
      <c r="C101" s="65"/>
      <c r="D101" s="66"/>
      <c r="E101" s="67"/>
      <c r="F101" s="68"/>
      <c r="G101" s="69" t="s">
        <v>204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 t="s">
        <v>205</v>
      </c>
      <c r="T101" s="73"/>
      <c r="U101" s="136">
        <f>U102+U103+U104</f>
        <v>0</v>
      </c>
      <c r="V101" s="137"/>
      <c r="W101" s="137"/>
      <c r="X101" s="137"/>
      <c r="Y101" s="137"/>
      <c r="Z101" s="138"/>
      <c r="AA101" s="136">
        <f>AA102+AA103+AA104</f>
        <v>0</v>
      </c>
      <c r="AB101" s="137"/>
      <c r="AC101" s="137"/>
      <c r="AD101" s="137"/>
      <c r="AE101" s="137"/>
      <c r="AF101" s="139"/>
    </row>
    <row r="102" spans="3:32" ht="18" customHeight="1">
      <c r="C102" s="65" t="s">
        <v>206</v>
      </c>
      <c r="D102" s="66"/>
      <c r="E102" s="67">
        <v>830</v>
      </c>
      <c r="F102" s="68"/>
      <c r="G102" s="69" t="s">
        <v>207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 t="s">
        <v>208</v>
      </c>
      <c r="T102" s="73"/>
      <c r="U102" s="74"/>
      <c r="V102" s="75"/>
      <c r="W102" s="75"/>
      <c r="X102" s="75"/>
      <c r="Y102" s="75"/>
      <c r="Z102" s="76"/>
      <c r="AA102" s="74"/>
      <c r="AB102" s="75"/>
      <c r="AC102" s="75"/>
      <c r="AD102" s="75"/>
      <c r="AE102" s="75"/>
      <c r="AF102" s="77"/>
    </row>
    <row r="103" spans="3:32" ht="18" customHeight="1">
      <c r="C103" s="65" t="s">
        <v>209</v>
      </c>
      <c r="D103" s="66"/>
      <c r="E103" s="67">
        <v>831</v>
      </c>
      <c r="F103" s="68"/>
      <c r="G103" s="69" t="s">
        <v>210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1"/>
      <c r="S103" s="72" t="s">
        <v>211</v>
      </c>
      <c r="T103" s="73"/>
      <c r="U103" s="74"/>
      <c r="V103" s="75"/>
      <c r="W103" s="75"/>
      <c r="X103" s="75"/>
      <c r="Y103" s="75"/>
      <c r="Z103" s="76"/>
      <c r="AA103" s="74"/>
      <c r="AB103" s="75"/>
      <c r="AC103" s="75"/>
      <c r="AD103" s="75"/>
      <c r="AE103" s="75"/>
      <c r="AF103" s="77"/>
    </row>
    <row r="104" spans="3:32" ht="18" customHeight="1">
      <c r="C104" s="65" t="s">
        <v>212</v>
      </c>
      <c r="D104" s="66"/>
      <c r="E104" s="67">
        <v>833</v>
      </c>
      <c r="F104" s="68"/>
      <c r="G104" s="69" t="s">
        <v>213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1"/>
      <c r="S104" s="72" t="s">
        <v>214</v>
      </c>
      <c r="T104" s="73"/>
      <c r="U104" s="74"/>
      <c r="V104" s="75"/>
      <c r="W104" s="75"/>
      <c r="X104" s="75"/>
      <c r="Y104" s="75"/>
      <c r="Z104" s="76"/>
      <c r="AA104" s="74"/>
      <c r="AB104" s="75"/>
      <c r="AC104" s="75"/>
      <c r="AD104" s="75"/>
      <c r="AE104" s="75"/>
      <c r="AF104" s="77"/>
    </row>
    <row r="105" spans="3:32" ht="55.5" customHeight="1">
      <c r="C105" s="65"/>
      <c r="D105" s="66"/>
      <c r="E105" s="67"/>
      <c r="F105" s="68"/>
      <c r="G105" s="69" t="s">
        <v>215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1"/>
      <c r="S105" s="72" t="s">
        <v>216</v>
      </c>
      <c r="T105" s="73"/>
      <c r="U105" s="132">
        <f>U97+U98</f>
        <v>46787117</v>
      </c>
      <c r="V105" s="133"/>
      <c r="W105" s="133"/>
      <c r="X105" s="133"/>
      <c r="Y105" s="133"/>
      <c r="Z105" s="134"/>
      <c r="AA105" s="132">
        <f>AA97+AA98</f>
        <v>50031674</v>
      </c>
      <c r="AB105" s="133"/>
      <c r="AC105" s="133"/>
      <c r="AD105" s="133"/>
      <c r="AE105" s="133"/>
      <c r="AF105" s="135"/>
    </row>
    <row r="106" spans="3:32" ht="45.75" customHeight="1">
      <c r="C106" s="65"/>
      <c r="D106" s="66"/>
      <c r="E106" s="67"/>
      <c r="F106" s="68"/>
      <c r="G106" s="69" t="s">
        <v>217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1"/>
      <c r="S106" s="72" t="s">
        <v>218</v>
      </c>
      <c r="T106" s="73"/>
      <c r="U106" s="62">
        <f>U107+U108+U109+U110+U111+U112+U113+U114</f>
        <v>0</v>
      </c>
      <c r="V106" s="63"/>
      <c r="W106" s="63"/>
      <c r="X106" s="63"/>
      <c r="Y106" s="63"/>
      <c r="Z106" s="94"/>
      <c r="AA106" s="62">
        <f>AA107+AA108+AA109+AA110+AA111+AA112+AA113+AA114</f>
        <v>0</v>
      </c>
      <c r="AB106" s="63"/>
      <c r="AC106" s="63"/>
      <c r="AD106" s="63"/>
      <c r="AE106" s="63"/>
      <c r="AF106" s="64"/>
    </row>
    <row r="107" spans="3:32" ht="28.5" customHeight="1">
      <c r="C107" s="65" t="s">
        <v>219</v>
      </c>
      <c r="D107" s="66"/>
      <c r="E107" s="67">
        <v>711</v>
      </c>
      <c r="F107" s="68"/>
      <c r="G107" s="69" t="s">
        <v>220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 t="s">
        <v>221</v>
      </c>
      <c r="T107" s="73"/>
      <c r="U107" s="74"/>
      <c r="V107" s="75"/>
      <c r="W107" s="75"/>
      <c r="X107" s="75"/>
      <c r="Y107" s="75"/>
      <c r="Z107" s="76"/>
      <c r="AA107" s="74"/>
      <c r="AB107" s="75"/>
      <c r="AC107" s="75"/>
      <c r="AD107" s="75"/>
      <c r="AE107" s="75"/>
      <c r="AF107" s="77"/>
    </row>
    <row r="108" spans="3:32" ht="18" customHeight="1">
      <c r="C108" s="65" t="s">
        <v>222</v>
      </c>
      <c r="D108" s="66"/>
      <c r="E108" s="67">
        <v>712</v>
      </c>
      <c r="F108" s="68"/>
      <c r="G108" s="69" t="s">
        <v>3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 t="s">
        <v>223</v>
      </c>
      <c r="T108" s="73"/>
      <c r="U108" s="74"/>
      <c r="V108" s="75"/>
      <c r="W108" s="75"/>
      <c r="X108" s="75"/>
      <c r="Y108" s="75"/>
      <c r="Z108" s="76"/>
      <c r="AA108" s="74"/>
      <c r="AB108" s="75"/>
      <c r="AC108" s="75"/>
      <c r="AD108" s="75"/>
      <c r="AE108" s="75"/>
      <c r="AF108" s="77"/>
    </row>
    <row r="109" spans="3:32" ht="18" customHeight="1">
      <c r="C109" s="65" t="s">
        <v>224</v>
      </c>
      <c r="D109" s="66"/>
      <c r="E109" s="67">
        <v>713</v>
      </c>
      <c r="F109" s="68"/>
      <c r="G109" s="69" t="s">
        <v>225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 t="s">
        <v>226</v>
      </c>
      <c r="T109" s="73"/>
      <c r="U109" s="74"/>
      <c r="V109" s="75"/>
      <c r="W109" s="75"/>
      <c r="X109" s="75"/>
      <c r="Y109" s="75"/>
      <c r="Z109" s="76"/>
      <c r="AA109" s="74"/>
      <c r="AB109" s="75"/>
      <c r="AC109" s="75"/>
      <c r="AD109" s="75"/>
      <c r="AE109" s="75"/>
      <c r="AF109" s="77"/>
    </row>
    <row r="110" spans="3:32" ht="18" customHeight="1">
      <c r="C110" s="65" t="s">
        <v>227</v>
      </c>
      <c r="D110" s="66"/>
      <c r="E110" s="67">
        <v>714</v>
      </c>
      <c r="F110" s="68"/>
      <c r="G110" s="69" t="s">
        <v>228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 t="s">
        <v>229</v>
      </c>
      <c r="T110" s="73"/>
      <c r="U110" s="74"/>
      <c r="V110" s="75"/>
      <c r="W110" s="75"/>
      <c r="X110" s="75"/>
      <c r="Y110" s="75"/>
      <c r="Z110" s="76"/>
      <c r="AA110" s="74"/>
      <c r="AB110" s="75"/>
      <c r="AC110" s="75"/>
      <c r="AD110" s="75"/>
      <c r="AE110" s="75"/>
      <c r="AF110" s="77"/>
    </row>
    <row r="111" spans="3:32" ht="31.5" customHeight="1">
      <c r="C111" s="65" t="s">
        <v>230</v>
      </c>
      <c r="D111" s="66"/>
      <c r="E111" s="67">
        <v>715</v>
      </c>
      <c r="F111" s="68"/>
      <c r="G111" s="69" t="s">
        <v>231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 t="s">
        <v>232</v>
      </c>
      <c r="T111" s="73"/>
      <c r="U111" s="74"/>
      <c r="V111" s="75"/>
      <c r="W111" s="75"/>
      <c r="X111" s="75"/>
      <c r="Y111" s="75"/>
      <c r="Z111" s="76"/>
      <c r="AA111" s="74"/>
      <c r="AB111" s="75"/>
      <c r="AC111" s="75"/>
      <c r="AD111" s="75"/>
      <c r="AE111" s="75"/>
      <c r="AF111" s="77"/>
    </row>
    <row r="112" spans="3:32" ht="18" customHeight="1">
      <c r="C112" s="95" t="s">
        <v>233</v>
      </c>
      <c r="D112" s="68"/>
      <c r="E112" s="67">
        <v>716</v>
      </c>
      <c r="F112" s="68"/>
      <c r="G112" s="69" t="s">
        <v>40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 t="s">
        <v>234</v>
      </c>
      <c r="T112" s="73"/>
      <c r="U112" s="74"/>
      <c r="V112" s="75"/>
      <c r="W112" s="75"/>
      <c r="X112" s="75"/>
      <c r="Y112" s="75"/>
      <c r="Z112" s="76"/>
      <c r="AA112" s="74"/>
      <c r="AB112" s="75"/>
      <c r="AC112" s="75"/>
      <c r="AD112" s="75"/>
      <c r="AE112" s="75"/>
      <c r="AF112" s="77"/>
    </row>
    <row r="113" spans="3:32" ht="18" customHeight="1">
      <c r="C113" s="65" t="s">
        <v>235</v>
      </c>
      <c r="D113" s="66"/>
      <c r="E113" s="67">
        <v>717</v>
      </c>
      <c r="F113" s="68"/>
      <c r="G113" s="69" t="s">
        <v>236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 t="s">
        <v>237</v>
      </c>
      <c r="T113" s="73"/>
      <c r="U113" s="74"/>
      <c r="V113" s="75"/>
      <c r="W113" s="75"/>
      <c r="X113" s="75"/>
      <c r="Y113" s="75"/>
      <c r="Z113" s="76"/>
      <c r="AA113" s="74"/>
      <c r="AB113" s="75"/>
      <c r="AC113" s="75"/>
      <c r="AD113" s="75"/>
      <c r="AE113" s="75"/>
      <c r="AF113" s="77"/>
    </row>
    <row r="114" spans="3:32" ht="29.25" customHeight="1">
      <c r="C114" s="65" t="s">
        <v>238</v>
      </c>
      <c r="D114" s="66"/>
      <c r="E114" s="67">
        <v>718</v>
      </c>
      <c r="F114" s="68"/>
      <c r="G114" s="69" t="s">
        <v>239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 t="s">
        <v>240</v>
      </c>
      <c r="T114" s="73"/>
      <c r="U114" s="74"/>
      <c r="V114" s="75"/>
      <c r="W114" s="75"/>
      <c r="X114" s="75"/>
      <c r="Y114" s="75"/>
      <c r="Z114" s="76"/>
      <c r="AA114" s="74"/>
      <c r="AB114" s="75"/>
      <c r="AC114" s="75"/>
      <c r="AD114" s="75"/>
      <c r="AE114" s="75"/>
      <c r="AF114" s="77"/>
    </row>
    <row r="115" spans="3:32" ht="33" customHeight="1">
      <c r="C115" s="65"/>
      <c r="D115" s="66"/>
      <c r="E115" s="67"/>
      <c r="F115" s="68"/>
      <c r="G115" s="69" t="s">
        <v>241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 t="s">
        <v>242</v>
      </c>
      <c r="T115" s="73"/>
      <c r="U115" s="62">
        <f>U116+U117+U118+U119+U120</f>
        <v>0</v>
      </c>
      <c r="V115" s="63"/>
      <c r="W115" s="63"/>
      <c r="X115" s="63"/>
      <c r="Y115" s="63"/>
      <c r="Z115" s="94"/>
      <c r="AA115" s="62">
        <f>AA116+AA117+AA118+AA119+AA120</f>
        <v>0</v>
      </c>
      <c r="AB115" s="63"/>
      <c r="AC115" s="63"/>
      <c r="AD115" s="63"/>
      <c r="AE115" s="63"/>
      <c r="AF115" s="64"/>
    </row>
    <row r="116" spans="3:32" ht="18.95" customHeight="1">
      <c r="C116" s="65" t="s">
        <v>243</v>
      </c>
      <c r="D116" s="66"/>
      <c r="E116" s="67">
        <v>721</v>
      </c>
      <c r="F116" s="68"/>
      <c r="G116" s="69" t="s">
        <v>244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 t="s">
        <v>245</v>
      </c>
      <c r="T116" s="73"/>
      <c r="U116" s="74"/>
      <c r="V116" s="75"/>
      <c r="W116" s="75"/>
      <c r="X116" s="75"/>
      <c r="Y116" s="75"/>
      <c r="Z116" s="76"/>
      <c r="AA116" s="74"/>
      <c r="AB116" s="75"/>
      <c r="AC116" s="75"/>
      <c r="AD116" s="75"/>
      <c r="AE116" s="75"/>
      <c r="AF116" s="77"/>
    </row>
    <row r="117" spans="3:32" ht="18.95" customHeight="1">
      <c r="C117" s="65" t="s">
        <v>246</v>
      </c>
      <c r="D117" s="66"/>
      <c r="E117" s="67">
        <v>722</v>
      </c>
      <c r="F117" s="68"/>
      <c r="G117" s="69" t="s">
        <v>247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 t="s">
        <v>248</v>
      </c>
      <c r="T117" s="73"/>
      <c r="U117" s="74"/>
      <c r="V117" s="75"/>
      <c r="W117" s="75"/>
      <c r="X117" s="75"/>
      <c r="Y117" s="75"/>
      <c r="Z117" s="76"/>
      <c r="AA117" s="74"/>
      <c r="AB117" s="75"/>
      <c r="AC117" s="75"/>
      <c r="AD117" s="75"/>
      <c r="AE117" s="75"/>
      <c r="AF117" s="77"/>
    </row>
    <row r="118" spans="3:32" ht="18.95" customHeight="1">
      <c r="C118" s="95" t="s">
        <v>249</v>
      </c>
      <c r="D118" s="68"/>
      <c r="E118" s="67">
        <v>723</v>
      </c>
      <c r="F118" s="68"/>
      <c r="G118" s="69" t="s">
        <v>250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 t="s">
        <v>251</v>
      </c>
      <c r="T118" s="73"/>
      <c r="U118" s="74"/>
      <c r="V118" s="75"/>
      <c r="W118" s="75"/>
      <c r="X118" s="75"/>
      <c r="Y118" s="75"/>
      <c r="Z118" s="76"/>
      <c r="AA118" s="74"/>
      <c r="AB118" s="75"/>
      <c r="AC118" s="75"/>
      <c r="AD118" s="75"/>
      <c r="AE118" s="75"/>
      <c r="AF118" s="77"/>
    </row>
    <row r="119" spans="3:32" ht="18.95" customHeight="1">
      <c r="C119" s="65" t="s">
        <v>252</v>
      </c>
      <c r="D119" s="66"/>
      <c r="E119" s="67">
        <v>724</v>
      </c>
      <c r="F119" s="68"/>
      <c r="G119" s="69" t="s">
        <v>253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 t="s">
        <v>254</v>
      </c>
      <c r="T119" s="73"/>
      <c r="U119" s="74"/>
      <c r="V119" s="75"/>
      <c r="W119" s="75"/>
      <c r="X119" s="75"/>
      <c r="Y119" s="75"/>
      <c r="Z119" s="76"/>
      <c r="AA119" s="74"/>
      <c r="AB119" s="75"/>
      <c r="AC119" s="75"/>
      <c r="AD119" s="75"/>
      <c r="AE119" s="75"/>
      <c r="AF119" s="77"/>
    </row>
    <row r="120" spans="3:32" ht="18.95" customHeight="1">
      <c r="C120" s="65" t="s">
        <v>255</v>
      </c>
      <c r="D120" s="66"/>
      <c r="E120" s="67">
        <v>725</v>
      </c>
      <c r="F120" s="68"/>
      <c r="G120" s="69" t="s">
        <v>256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 t="s">
        <v>257</v>
      </c>
      <c r="T120" s="73"/>
      <c r="U120" s="74"/>
      <c r="V120" s="75"/>
      <c r="W120" s="75"/>
      <c r="X120" s="75"/>
      <c r="Y120" s="75"/>
      <c r="Z120" s="76"/>
      <c r="AA120" s="74"/>
      <c r="AB120" s="75"/>
      <c r="AC120" s="75"/>
      <c r="AD120" s="75"/>
      <c r="AE120" s="75"/>
      <c r="AF120" s="77"/>
    </row>
    <row r="121" spans="3:32" ht="34.5" customHeight="1">
      <c r="C121" s="65"/>
      <c r="D121" s="66"/>
      <c r="E121" s="67"/>
      <c r="F121" s="68"/>
      <c r="G121" s="69" t="s">
        <v>258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1"/>
      <c r="S121" s="72" t="s">
        <v>259</v>
      </c>
      <c r="T121" s="73"/>
      <c r="U121" s="62">
        <f>U122+U123+U130+U131</f>
        <v>0</v>
      </c>
      <c r="V121" s="63"/>
      <c r="W121" s="63"/>
      <c r="X121" s="63"/>
      <c r="Y121" s="63"/>
      <c r="Z121" s="94"/>
      <c r="AA121" s="62">
        <f>AA122+AA123+AA130+AA131</f>
        <v>0</v>
      </c>
      <c r="AB121" s="63"/>
      <c r="AC121" s="63"/>
      <c r="AD121" s="63"/>
      <c r="AE121" s="63"/>
      <c r="AF121" s="64"/>
    </row>
    <row r="122" spans="3:32" ht="18.95" customHeight="1">
      <c r="C122" s="65" t="s">
        <v>260</v>
      </c>
      <c r="D122" s="66"/>
      <c r="E122" s="67">
        <v>731</v>
      </c>
      <c r="F122" s="68"/>
      <c r="G122" s="69" t="s">
        <v>261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  <c r="S122" s="72" t="s">
        <v>262</v>
      </c>
      <c r="T122" s="73"/>
      <c r="U122" s="74"/>
      <c r="V122" s="75"/>
      <c r="W122" s="75"/>
      <c r="X122" s="75"/>
      <c r="Y122" s="75"/>
      <c r="Z122" s="76"/>
      <c r="AA122" s="74"/>
      <c r="AB122" s="75"/>
      <c r="AC122" s="75"/>
      <c r="AD122" s="75"/>
      <c r="AE122" s="75"/>
      <c r="AF122" s="77"/>
    </row>
    <row r="123" spans="3:32" ht="18.95" customHeight="1" thickBot="1">
      <c r="C123" s="81" t="s">
        <v>263</v>
      </c>
      <c r="D123" s="82"/>
      <c r="E123" s="83">
        <v>732</v>
      </c>
      <c r="F123" s="84"/>
      <c r="G123" s="85" t="s">
        <v>264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7"/>
      <c r="S123" s="88" t="s">
        <v>265</v>
      </c>
      <c r="T123" s="89"/>
      <c r="U123" s="90"/>
      <c r="V123" s="91"/>
      <c r="W123" s="91"/>
      <c r="X123" s="91"/>
      <c r="Y123" s="91"/>
      <c r="Z123" s="92"/>
      <c r="AA123" s="90"/>
      <c r="AB123" s="91"/>
      <c r="AC123" s="91"/>
      <c r="AD123" s="91"/>
      <c r="AE123" s="91"/>
      <c r="AF123" s="93"/>
    </row>
    <row r="124" spans="3:32" s="31" customFormat="1" ht="4.5" customHeight="1">
      <c r="C124" s="27"/>
      <c r="D124" s="27"/>
      <c r="E124" s="27"/>
      <c r="F124" s="27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9"/>
      <c r="T124" s="29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3:32" s="31" customFormat="1" ht="12" customHeight="1">
      <c r="C125"/>
      <c r="D125" s="27"/>
      <c r="E125" s="27"/>
      <c r="F125" s="27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9"/>
      <c r="T125" s="29"/>
      <c r="U125" s="30"/>
      <c r="V125" s="30"/>
      <c r="W125" s="30"/>
      <c r="X125" s="30"/>
      <c r="Y125" s="30"/>
      <c r="Z125" s="30"/>
      <c r="AA125" s="30"/>
      <c r="AB125" s="110" t="s">
        <v>266</v>
      </c>
      <c r="AC125" s="110"/>
      <c r="AD125" s="110"/>
      <c r="AE125" s="110"/>
      <c r="AF125" s="110"/>
    </row>
    <row r="126" spans="3:32" s="31" customFormat="1" ht="3" customHeight="1" thickBot="1">
      <c r="C126"/>
      <c r="D126" s="27"/>
      <c r="E126" s="27"/>
      <c r="F126" s="27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9"/>
      <c r="T126" s="29"/>
      <c r="U126" s="30"/>
      <c r="V126" s="30"/>
      <c r="W126" s="30"/>
      <c r="X126" s="30"/>
      <c r="Y126" s="30"/>
      <c r="Z126" s="30"/>
      <c r="AA126" s="30"/>
      <c r="AB126" s="27"/>
      <c r="AC126" s="27"/>
      <c r="AD126" s="27"/>
      <c r="AE126" s="27"/>
      <c r="AF126" s="27"/>
    </row>
    <row r="127" spans="3:32" s="31" customFormat="1" ht="18.95" customHeight="1">
      <c r="C127" s="111" t="s">
        <v>53</v>
      </c>
      <c r="D127" s="112"/>
      <c r="E127" s="115" t="s">
        <v>54</v>
      </c>
      <c r="F127" s="112"/>
      <c r="G127" s="117" t="s">
        <v>55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9"/>
      <c r="S127" s="123" t="s">
        <v>56</v>
      </c>
      <c r="T127" s="124"/>
      <c r="U127" s="127" t="s">
        <v>57</v>
      </c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9"/>
    </row>
    <row r="128" spans="3:32" s="31" customFormat="1" ht="23.1" customHeight="1">
      <c r="C128" s="113"/>
      <c r="D128" s="114"/>
      <c r="E128" s="116"/>
      <c r="F128" s="114"/>
      <c r="G128" s="120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2"/>
      <c r="S128" s="125"/>
      <c r="T128" s="126"/>
      <c r="U128" s="67" t="s">
        <v>1</v>
      </c>
      <c r="V128" s="130"/>
      <c r="W128" s="130"/>
      <c r="X128" s="130"/>
      <c r="Y128" s="130"/>
      <c r="Z128" s="68"/>
      <c r="AA128" s="67" t="s">
        <v>2</v>
      </c>
      <c r="AB128" s="130"/>
      <c r="AC128" s="130"/>
      <c r="AD128" s="130"/>
      <c r="AE128" s="130"/>
      <c r="AF128" s="131"/>
    </row>
    <row r="129" spans="3:32" s="31" customFormat="1" ht="12" customHeight="1">
      <c r="C129" s="105">
        <v>1</v>
      </c>
      <c r="D129" s="106"/>
      <c r="E129" s="107">
        <v>2</v>
      </c>
      <c r="F129" s="106"/>
      <c r="G129" s="107">
        <v>3</v>
      </c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6"/>
      <c r="S129" s="107">
        <v>4</v>
      </c>
      <c r="T129" s="106"/>
      <c r="U129" s="107">
        <v>5</v>
      </c>
      <c r="V129" s="108"/>
      <c r="W129" s="108"/>
      <c r="X129" s="108"/>
      <c r="Y129" s="108"/>
      <c r="Z129" s="106"/>
      <c r="AA129" s="107">
        <v>6</v>
      </c>
      <c r="AB129" s="108"/>
      <c r="AC129" s="108"/>
      <c r="AD129" s="108"/>
      <c r="AE129" s="108"/>
      <c r="AF129" s="109"/>
    </row>
    <row r="130" spans="3:32" ht="28.5" customHeight="1">
      <c r="C130" s="65" t="s">
        <v>267</v>
      </c>
      <c r="D130" s="66"/>
      <c r="E130" s="67">
        <v>733</v>
      </c>
      <c r="F130" s="68"/>
      <c r="G130" s="69" t="s">
        <v>268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 t="s">
        <v>269</v>
      </c>
      <c r="T130" s="73"/>
      <c r="U130" s="101"/>
      <c r="V130" s="102"/>
      <c r="W130" s="102"/>
      <c r="X130" s="102"/>
      <c r="Y130" s="102"/>
      <c r="Z130" s="103"/>
      <c r="AA130" s="101"/>
      <c r="AB130" s="102"/>
      <c r="AC130" s="102"/>
      <c r="AD130" s="102"/>
      <c r="AE130" s="102"/>
      <c r="AF130" s="104"/>
    </row>
    <row r="131" spans="3:32" ht="18" customHeight="1">
      <c r="C131" s="65" t="s">
        <v>270</v>
      </c>
      <c r="D131" s="66"/>
      <c r="E131" s="67">
        <v>734</v>
      </c>
      <c r="F131" s="68"/>
      <c r="G131" s="69" t="s">
        <v>271</v>
      </c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 t="s">
        <v>272</v>
      </c>
      <c r="T131" s="73"/>
      <c r="U131" s="74"/>
      <c r="V131" s="75"/>
      <c r="W131" s="75"/>
      <c r="X131" s="75"/>
      <c r="Y131" s="75"/>
      <c r="Z131" s="76"/>
      <c r="AA131" s="74"/>
      <c r="AB131" s="75"/>
      <c r="AC131" s="75"/>
      <c r="AD131" s="75"/>
      <c r="AE131" s="75"/>
      <c r="AF131" s="77"/>
    </row>
    <row r="132" spans="3:32" ht="34.5" customHeight="1">
      <c r="C132" s="65"/>
      <c r="D132" s="66"/>
      <c r="E132" s="96"/>
      <c r="F132" s="97"/>
      <c r="G132" s="98" t="s">
        <v>273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100"/>
      <c r="S132" s="72" t="s">
        <v>274</v>
      </c>
      <c r="T132" s="73"/>
      <c r="U132" s="62">
        <f>U133+U134+U135+U136</f>
        <v>46787117</v>
      </c>
      <c r="V132" s="63"/>
      <c r="W132" s="63"/>
      <c r="X132" s="63"/>
      <c r="Y132" s="63"/>
      <c r="Z132" s="94"/>
      <c r="AA132" s="62">
        <f>AA133+AA134+AA135+AA136</f>
        <v>50031674</v>
      </c>
      <c r="AB132" s="63"/>
      <c r="AC132" s="63"/>
      <c r="AD132" s="63"/>
      <c r="AE132" s="63"/>
      <c r="AF132" s="64"/>
    </row>
    <row r="133" spans="3:32" ht="18" customHeight="1">
      <c r="C133" s="65" t="s">
        <v>275</v>
      </c>
      <c r="D133" s="66"/>
      <c r="E133" s="67">
        <v>741</v>
      </c>
      <c r="F133" s="68"/>
      <c r="G133" s="69" t="s">
        <v>29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 t="s">
        <v>276</v>
      </c>
      <c r="T133" s="73"/>
      <c r="U133" s="74">
        <v>46787117</v>
      </c>
      <c r="V133" s="75"/>
      <c r="W133" s="75"/>
      <c r="X133" s="75"/>
      <c r="Y133" s="75"/>
      <c r="Z133" s="77"/>
      <c r="AA133" s="74">
        <v>50031674</v>
      </c>
      <c r="AB133" s="75"/>
      <c r="AC133" s="75"/>
      <c r="AD133" s="75"/>
      <c r="AE133" s="75"/>
      <c r="AF133" s="77"/>
    </row>
    <row r="134" spans="3:32" ht="18" customHeight="1">
      <c r="C134" s="65" t="s">
        <v>277</v>
      </c>
      <c r="D134" s="66"/>
      <c r="E134" s="67">
        <v>742</v>
      </c>
      <c r="F134" s="68"/>
      <c r="G134" s="69" t="s">
        <v>30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 t="s">
        <v>278</v>
      </c>
      <c r="T134" s="73"/>
      <c r="U134" s="74"/>
      <c r="V134" s="75"/>
      <c r="W134" s="75"/>
      <c r="X134" s="75"/>
      <c r="Y134" s="75"/>
      <c r="Z134" s="76"/>
      <c r="AA134" s="74"/>
      <c r="AB134" s="75"/>
      <c r="AC134" s="75"/>
      <c r="AD134" s="75"/>
      <c r="AE134" s="75"/>
      <c r="AF134" s="77"/>
    </row>
    <row r="135" spans="3:32" ht="18" customHeight="1">
      <c r="C135" s="65" t="s">
        <v>279</v>
      </c>
      <c r="D135" s="66"/>
      <c r="E135" s="67">
        <v>742</v>
      </c>
      <c r="F135" s="68"/>
      <c r="G135" s="69" t="s">
        <v>41</v>
      </c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 t="s">
        <v>280</v>
      </c>
      <c r="T135" s="73"/>
      <c r="U135" s="74"/>
      <c r="V135" s="75"/>
      <c r="W135" s="75"/>
      <c r="X135" s="75"/>
      <c r="Y135" s="75"/>
      <c r="Z135" s="76"/>
      <c r="AA135" s="74"/>
      <c r="AB135" s="75"/>
      <c r="AC135" s="75"/>
      <c r="AD135" s="75"/>
      <c r="AE135" s="75"/>
      <c r="AF135" s="77"/>
    </row>
    <row r="136" spans="3:32" ht="18" customHeight="1">
      <c r="C136" s="65" t="s">
        <v>281</v>
      </c>
      <c r="D136" s="66"/>
      <c r="E136" s="67">
        <v>744</v>
      </c>
      <c r="F136" s="68"/>
      <c r="G136" s="69" t="s">
        <v>31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 t="s">
        <v>282</v>
      </c>
      <c r="T136" s="73"/>
      <c r="U136" s="74"/>
      <c r="V136" s="75"/>
      <c r="W136" s="75"/>
      <c r="X136" s="75"/>
      <c r="Y136" s="75"/>
      <c r="Z136" s="76"/>
      <c r="AA136" s="74"/>
      <c r="AB136" s="75"/>
      <c r="AC136" s="75"/>
      <c r="AD136" s="75"/>
      <c r="AE136" s="75"/>
      <c r="AF136" s="77"/>
    </row>
    <row r="137" spans="3:32" ht="30.75" customHeight="1">
      <c r="C137" s="65"/>
      <c r="D137" s="66"/>
      <c r="E137" s="67"/>
      <c r="F137" s="68"/>
      <c r="G137" s="69" t="s">
        <v>283</v>
      </c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  <c r="S137" s="72" t="s">
        <v>284</v>
      </c>
      <c r="T137" s="73"/>
      <c r="U137" s="62">
        <f>U138+U139+U140</f>
        <v>0</v>
      </c>
      <c r="V137" s="63"/>
      <c r="W137" s="63"/>
      <c r="X137" s="63"/>
      <c r="Y137" s="63"/>
      <c r="Z137" s="94"/>
      <c r="AA137" s="62">
        <f>AA138+AA139+AA140</f>
        <v>0</v>
      </c>
      <c r="AB137" s="63"/>
      <c r="AC137" s="63"/>
      <c r="AD137" s="63"/>
      <c r="AE137" s="63"/>
      <c r="AF137" s="64"/>
    </row>
    <row r="138" spans="3:32" ht="18" customHeight="1">
      <c r="C138" s="65" t="s">
        <v>285</v>
      </c>
      <c r="D138" s="66"/>
      <c r="E138" s="67">
        <v>751</v>
      </c>
      <c r="F138" s="68"/>
      <c r="G138" s="69" t="s">
        <v>286</v>
      </c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72" t="s">
        <v>287</v>
      </c>
      <c r="T138" s="73"/>
      <c r="U138" s="74"/>
      <c r="V138" s="75"/>
      <c r="W138" s="75"/>
      <c r="X138" s="75"/>
      <c r="Y138" s="75"/>
      <c r="Z138" s="76"/>
      <c r="AA138" s="74"/>
      <c r="AB138" s="75"/>
      <c r="AC138" s="75"/>
      <c r="AD138" s="75"/>
      <c r="AE138" s="75"/>
      <c r="AF138" s="77"/>
    </row>
    <row r="139" spans="3:32" ht="18" customHeight="1">
      <c r="C139" s="65" t="s">
        <v>288</v>
      </c>
      <c r="D139" s="66"/>
      <c r="E139" s="67">
        <v>753</v>
      </c>
      <c r="F139" s="68"/>
      <c r="G139" s="69" t="s">
        <v>289</v>
      </c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 t="s">
        <v>290</v>
      </c>
      <c r="T139" s="73"/>
      <c r="U139" s="74"/>
      <c r="V139" s="75"/>
      <c r="W139" s="75"/>
      <c r="X139" s="75"/>
      <c r="Y139" s="75"/>
      <c r="Z139" s="76"/>
      <c r="AA139" s="74"/>
      <c r="AB139" s="75"/>
      <c r="AC139" s="75"/>
      <c r="AD139" s="75"/>
      <c r="AE139" s="75"/>
      <c r="AF139" s="77"/>
    </row>
    <row r="140" spans="3:32" ht="18" customHeight="1">
      <c r="C140" s="65" t="s">
        <v>291</v>
      </c>
      <c r="D140" s="66"/>
      <c r="E140" s="67">
        <v>754</v>
      </c>
      <c r="F140" s="68"/>
      <c r="G140" s="69" t="s">
        <v>292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1"/>
      <c r="S140" s="72" t="s">
        <v>293</v>
      </c>
      <c r="T140" s="73"/>
      <c r="U140" s="74"/>
      <c r="V140" s="75"/>
      <c r="W140" s="75"/>
      <c r="X140" s="75"/>
      <c r="Y140" s="75"/>
      <c r="Z140" s="76"/>
      <c r="AA140" s="74"/>
      <c r="AB140" s="75"/>
      <c r="AC140" s="75"/>
      <c r="AD140" s="75"/>
      <c r="AE140" s="75"/>
      <c r="AF140" s="77"/>
    </row>
    <row r="141" spans="3:32" ht="30" customHeight="1">
      <c r="C141" s="65"/>
      <c r="D141" s="66"/>
      <c r="E141" s="67"/>
      <c r="F141" s="68"/>
      <c r="G141" s="69" t="s">
        <v>294</v>
      </c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1"/>
      <c r="S141" s="72" t="s">
        <v>295</v>
      </c>
      <c r="T141" s="73"/>
      <c r="U141" s="62">
        <f>U142+U143+U144</f>
        <v>0</v>
      </c>
      <c r="V141" s="63"/>
      <c r="W141" s="63"/>
      <c r="X141" s="63"/>
      <c r="Y141" s="63"/>
      <c r="Z141" s="94"/>
      <c r="AA141" s="62">
        <f>AA142+AA143+AA144</f>
        <v>0</v>
      </c>
      <c r="AB141" s="63"/>
      <c r="AC141" s="63"/>
      <c r="AD141" s="63"/>
      <c r="AE141" s="63"/>
      <c r="AF141" s="64"/>
    </row>
    <row r="142" spans="3:32" ht="18" customHeight="1">
      <c r="C142" s="65" t="s">
        <v>296</v>
      </c>
      <c r="D142" s="66"/>
      <c r="E142" s="67">
        <v>761</v>
      </c>
      <c r="F142" s="68"/>
      <c r="G142" s="69" t="s">
        <v>297</v>
      </c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1"/>
      <c r="S142" s="72" t="s">
        <v>298</v>
      </c>
      <c r="T142" s="73"/>
      <c r="U142" s="74"/>
      <c r="V142" s="75"/>
      <c r="W142" s="75"/>
      <c r="X142" s="75"/>
      <c r="Y142" s="75"/>
      <c r="Z142" s="76"/>
      <c r="AA142" s="74"/>
      <c r="AB142" s="75"/>
      <c r="AC142" s="75"/>
      <c r="AD142" s="75"/>
      <c r="AE142" s="75"/>
      <c r="AF142" s="77"/>
    </row>
    <row r="143" spans="3:32" ht="18" customHeight="1">
      <c r="C143" s="65" t="s">
        <v>299</v>
      </c>
      <c r="D143" s="66"/>
      <c r="E143" s="67">
        <v>762</v>
      </c>
      <c r="F143" s="68"/>
      <c r="G143" s="69" t="s">
        <v>300</v>
      </c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1"/>
      <c r="S143" s="72" t="s">
        <v>301</v>
      </c>
      <c r="T143" s="73"/>
      <c r="U143" s="74"/>
      <c r="V143" s="75"/>
      <c r="W143" s="75"/>
      <c r="X143" s="75"/>
      <c r="Y143" s="75"/>
      <c r="Z143" s="76"/>
      <c r="AA143" s="74"/>
      <c r="AB143" s="75"/>
      <c r="AC143" s="75"/>
      <c r="AD143" s="75"/>
      <c r="AE143" s="75"/>
      <c r="AF143" s="77"/>
    </row>
    <row r="144" spans="3:32" ht="18" customHeight="1">
      <c r="C144" s="65" t="s">
        <v>302</v>
      </c>
      <c r="D144" s="66"/>
      <c r="E144" s="67">
        <v>769</v>
      </c>
      <c r="F144" s="68"/>
      <c r="G144" s="69" t="s">
        <v>303</v>
      </c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1"/>
      <c r="S144" s="72">
        <v>100</v>
      </c>
      <c r="T144" s="73"/>
      <c r="U144" s="74"/>
      <c r="V144" s="75"/>
      <c r="W144" s="75"/>
      <c r="X144" s="75"/>
      <c r="Y144" s="75"/>
      <c r="Z144" s="76"/>
      <c r="AA144" s="74"/>
      <c r="AB144" s="75"/>
      <c r="AC144" s="75"/>
      <c r="AD144" s="75"/>
      <c r="AE144" s="75"/>
      <c r="AF144" s="77"/>
    </row>
    <row r="145" spans="3:32" ht="30.75" customHeight="1">
      <c r="C145" s="95" t="s">
        <v>304</v>
      </c>
      <c r="D145" s="68"/>
      <c r="E145" s="67">
        <v>771</v>
      </c>
      <c r="F145" s="68"/>
      <c r="G145" s="69" t="s">
        <v>305</v>
      </c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1"/>
      <c r="S145" s="72">
        <v>101</v>
      </c>
      <c r="T145" s="73"/>
      <c r="U145" s="74"/>
      <c r="V145" s="75"/>
      <c r="W145" s="75"/>
      <c r="X145" s="75"/>
      <c r="Y145" s="75"/>
      <c r="Z145" s="76"/>
      <c r="AA145" s="74"/>
      <c r="AB145" s="75"/>
      <c r="AC145" s="75"/>
      <c r="AD145" s="75"/>
      <c r="AE145" s="75"/>
      <c r="AF145" s="77"/>
    </row>
    <row r="146" spans="3:32" ht="30" customHeight="1">
      <c r="C146" s="65" t="s">
        <v>306</v>
      </c>
      <c r="D146" s="66"/>
      <c r="E146" s="67">
        <v>781</v>
      </c>
      <c r="F146" s="68"/>
      <c r="G146" s="69" t="s">
        <v>307</v>
      </c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1"/>
      <c r="S146" s="72">
        <v>102</v>
      </c>
      <c r="T146" s="73"/>
      <c r="U146" s="74"/>
      <c r="V146" s="75"/>
      <c r="W146" s="75"/>
      <c r="X146" s="75"/>
      <c r="Y146" s="75"/>
      <c r="Z146" s="76"/>
      <c r="AA146" s="74"/>
      <c r="AB146" s="75"/>
      <c r="AC146" s="75"/>
      <c r="AD146" s="75"/>
      <c r="AE146" s="75"/>
      <c r="AF146" s="77"/>
    </row>
    <row r="147" spans="3:32" ht="33" customHeight="1">
      <c r="C147" s="65"/>
      <c r="D147" s="66"/>
      <c r="E147" s="67"/>
      <c r="F147" s="68"/>
      <c r="G147" s="69" t="s">
        <v>308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1"/>
      <c r="S147" s="72">
        <v>103</v>
      </c>
      <c r="T147" s="73"/>
      <c r="U147" s="62">
        <f>U106+U115+U121+U132+U137+U141+U145+U146</f>
        <v>46787117</v>
      </c>
      <c r="V147" s="63"/>
      <c r="W147" s="63"/>
      <c r="X147" s="63"/>
      <c r="Y147" s="63"/>
      <c r="Z147" s="94"/>
      <c r="AA147" s="62">
        <f>AA106+AA115+AA121+AA132+AA137+AA141+AA145+AA146</f>
        <v>50031674</v>
      </c>
      <c r="AB147" s="63"/>
      <c r="AC147" s="63"/>
      <c r="AD147" s="63"/>
      <c r="AE147" s="63"/>
      <c r="AF147" s="64"/>
    </row>
    <row r="148" spans="3:32" ht="33" customHeight="1">
      <c r="C148" s="65" t="s">
        <v>309</v>
      </c>
      <c r="D148" s="66"/>
      <c r="E148" s="67">
        <v>890</v>
      </c>
      <c r="F148" s="68"/>
      <c r="G148" s="69" t="s">
        <v>310</v>
      </c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1"/>
      <c r="S148" s="72">
        <v>104</v>
      </c>
      <c r="T148" s="73"/>
      <c r="U148" s="74"/>
      <c r="V148" s="75"/>
      <c r="W148" s="75"/>
      <c r="X148" s="75"/>
      <c r="Y148" s="75"/>
      <c r="Z148" s="76"/>
      <c r="AA148" s="74"/>
      <c r="AB148" s="75"/>
      <c r="AC148" s="75"/>
      <c r="AD148" s="75"/>
      <c r="AE148" s="75"/>
      <c r="AF148" s="77"/>
    </row>
    <row r="149" spans="3:32" ht="34.5" customHeight="1">
      <c r="C149" s="65"/>
      <c r="D149" s="66"/>
      <c r="E149" s="67"/>
      <c r="F149" s="68"/>
      <c r="G149" s="69" t="s">
        <v>311</v>
      </c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1"/>
      <c r="S149" s="72">
        <v>105</v>
      </c>
      <c r="T149" s="73"/>
      <c r="U149" s="62">
        <f>U147+U148</f>
        <v>46787117</v>
      </c>
      <c r="V149" s="63"/>
      <c r="W149" s="63"/>
      <c r="X149" s="63"/>
      <c r="Y149" s="63"/>
      <c r="Z149" s="94"/>
      <c r="AA149" s="62">
        <f>AA147+AA148</f>
        <v>50031674</v>
      </c>
      <c r="AB149" s="63"/>
      <c r="AC149" s="63"/>
      <c r="AD149" s="63"/>
      <c r="AE149" s="63"/>
      <c r="AF149" s="64"/>
    </row>
    <row r="150" spans="3:32" ht="57" customHeight="1" thickBot="1">
      <c r="C150" s="81" t="s">
        <v>312</v>
      </c>
      <c r="D150" s="82"/>
      <c r="E150" s="83"/>
      <c r="F150" s="84"/>
      <c r="G150" s="85" t="s">
        <v>313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7"/>
      <c r="S150" s="88">
        <v>106</v>
      </c>
      <c r="T150" s="89"/>
      <c r="U150" s="90"/>
      <c r="V150" s="91"/>
      <c r="W150" s="91"/>
      <c r="X150" s="91"/>
      <c r="Y150" s="91"/>
      <c r="Z150" s="92"/>
      <c r="AA150" s="90"/>
      <c r="AB150" s="91"/>
      <c r="AC150" s="91"/>
      <c r="AD150" s="91"/>
      <c r="AE150" s="91"/>
      <c r="AF150" s="93"/>
    </row>
    <row r="152" spans="3:32" ht="16.5">
      <c r="C152" s="32"/>
    </row>
    <row r="153" spans="3:32" ht="15.75">
      <c r="C153" s="60" t="s">
        <v>327</v>
      </c>
      <c r="D153" s="60"/>
      <c r="E153" s="53" t="s">
        <v>331</v>
      </c>
      <c r="F153" s="53"/>
      <c r="G153" s="53"/>
      <c r="H153" s="53"/>
      <c r="K153" s="60" t="s">
        <v>314</v>
      </c>
      <c r="L153" s="60"/>
      <c r="M153" s="60"/>
      <c r="N153" s="60"/>
      <c r="O153" s="60"/>
      <c r="P153" s="60"/>
      <c r="Q153" s="60"/>
      <c r="AA153" s="54" t="s">
        <v>315</v>
      </c>
      <c r="AB153" s="54"/>
      <c r="AC153" s="54"/>
      <c r="AD153" s="54"/>
      <c r="AE153" s="54"/>
      <c r="AF153" s="54"/>
    </row>
    <row r="154" spans="3:32" ht="3.75" customHeight="1">
      <c r="C154" s="33"/>
      <c r="E154" s="53" t="s">
        <v>329</v>
      </c>
      <c r="F154" s="53"/>
      <c r="G154" s="53"/>
      <c r="H154" s="53"/>
      <c r="K154" s="32"/>
      <c r="Z154" s="34"/>
    </row>
    <row r="155" spans="3:32" ht="15" customHeight="1">
      <c r="C155" s="60" t="s">
        <v>328</v>
      </c>
      <c r="D155" s="60"/>
      <c r="E155" s="61">
        <v>42794</v>
      </c>
      <c r="F155" s="53"/>
      <c r="G155" s="53"/>
      <c r="H155" s="53"/>
      <c r="K155" s="60" t="s">
        <v>316</v>
      </c>
      <c r="L155" s="60"/>
      <c r="M155" s="60"/>
      <c r="N155" s="60"/>
      <c r="O155" s="60"/>
      <c r="P155" s="60"/>
      <c r="Q155" s="60"/>
      <c r="T155" s="59" t="s">
        <v>32</v>
      </c>
      <c r="U155" s="59"/>
    </row>
    <row r="156" spans="3:32" ht="3.75" customHeight="1">
      <c r="C156" s="33"/>
      <c r="E156" s="53" t="s">
        <v>329</v>
      </c>
      <c r="F156" s="53"/>
      <c r="G156" s="53"/>
      <c r="H156" s="53"/>
      <c r="K156" s="35"/>
    </row>
    <row r="157" spans="3:32" ht="7.5" customHeight="1">
      <c r="C157" s="36"/>
    </row>
    <row r="158" spans="3:32" ht="16.5">
      <c r="C158" s="36"/>
      <c r="K158" s="53" t="s">
        <v>317</v>
      </c>
      <c r="L158" s="53"/>
      <c r="M158" s="53"/>
      <c r="N158" s="53"/>
      <c r="O158" s="53"/>
      <c r="Y158" s="53" t="s">
        <v>330</v>
      </c>
      <c r="Z158" s="53"/>
      <c r="AA158" s="53"/>
      <c r="AB158" s="53"/>
      <c r="AC158" s="53"/>
      <c r="AD158" s="53"/>
      <c r="AE158" s="53"/>
      <c r="AF158" s="53"/>
    </row>
    <row r="159" spans="3:32" ht="16.5">
      <c r="C159" s="32"/>
    </row>
    <row r="160" spans="3:32" ht="16.5">
      <c r="C160" s="32"/>
    </row>
  </sheetData>
  <mergeCells count="744">
    <mergeCell ref="AD3:AE3"/>
    <mergeCell ref="V3:W3"/>
    <mergeCell ref="X3:Y3"/>
    <mergeCell ref="Z3:AA3"/>
    <mergeCell ref="AB3:AC3"/>
    <mergeCell ref="O7:P7"/>
    <mergeCell ref="B8:B9"/>
    <mergeCell ref="C8:E8"/>
    <mergeCell ref="F8:F9"/>
    <mergeCell ref="G8:N9"/>
    <mergeCell ref="O8:O9"/>
    <mergeCell ref="P8:AE9"/>
    <mergeCell ref="O6:P6"/>
    <mergeCell ref="L4:N4"/>
    <mergeCell ref="O4:P4"/>
    <mergeCell ref="W4:X4"/>
    <mergeCell ref="Y4:Z4"/>
    <mergeCell ref="AA4:AB4"/>
    <mergeCell ref="AC4:AD4"/>
    <mergeCell ref="Q4:U4"/>
    <mergeCell ref="C26:D26"/>
    <mergeCell ref="E26:F26"/>
    <mergeCell ref="G26:R26"/>
    <mergeCell ref="S26:T26"/>
    <mergeCell ref="U26:Z26"/>
    <mergeCell ref="AA26:AF26"/>
    <mergeCell ref="AG8:AG9"/>
    <mergeCell ref="C9:E9"/>
    <mergeCell ref="C24:D25"/>
    <mergeCell ref="E24:F25"/>
    <mergeCell ref="G24:R25"/>
    <mergeCell ref="S24:T25"/>
    <mergeCell ref="U24:AF24"/>
    <mergeCell ref="U25:Z25"/>
    <mergeCell ref="AA25:AF25"/>
    <mergeCell ref="C13:K13"/>
    <mergeCell ref="L13:AF13"/>
    <mergeCell ref="L14:AF14"/>
    <mergeCell ref="C15:K15"/>
    <mergeCell ref="L16:AF16"/>
    <mergeCell ref="L15:AF15"/>
    <mergeCell ref="M21:U21"/>
    <mergeCell ref="C28:D28"/>
    <mergeCell ref="E28:F28"/>
    <mergeCell ref="G28:R28"/>
    <mergeCell ref="S28:T28"/>
    <mergeCell ref="U28:Z28"/>
    <mergeCell ref="AA28:AF28"/>
    <mergeCell ref="C27:D27"/>
    <mergeCell ref="E27:F27"/>
    <mergeCell ref="G27:R27"/>
    <mergeCell ref="S27:T27"/>
    <mergeCell ref="U27:Z27"/>
    <mergeCell ref="AA27:AF27"/>
    <mergeCell ref="C30:D30"/>
    <mergeCell ref="E30:F30"/>
    <mergeCell ref="G30:R30"/>
    <mergeCell ref="S30:T30"/>
    <mergeCell ref="U30:Z30"/>
    <mergeCell ref="AA30:AF30"/>
    <mergeCell ref="C29:D29"/>
    <mergeCell ref="E29:F29"/>
    <mergeCell ref="G29:R29"/>
    <mergeCell ref="S29:T29"/>
    <mergeCell ref="U29:Z29"/>
    <mergeCell ref="AA29:AF29"/>
    <mergeCell ref="C32:D32"/>
    <mergeCell ref="E32:F32"/>
    <mergeCell ref="G32:R32"/>
    <mergeCell ref="S32:T32"/>
    <mergeCell ref="U32:Z32"/>
    <mergeCell ref="AA32:AF32"/>
    <mergeCell ref="C31:D31"/>
    <mergeCell ref="E31:F31"/>
    <mergeCell ref="G31:R31"/>
    <mergeCell ref="S31:T31"/>
    <mergeCell ref="U31:Z31"/>
    <mergeCell ref="AA31:AF31"/>
    <mergeCell ref="C34:D34"/>
    <mergeCell ref="E34:F34"/>
    <mergeCell ref="G34:R34"/>
    <mergeCell ref="S34:T34"/>
    <mergeCell ref="U34:Z34"/>
    <mergeCell ref="AA34:AF34"/>
    <mergeCell ref="C33:D33"/>
    <mergeCell ref="E33:F33"/>
    <mergeCell ref="G33:R33"/>
    <mergeCell ref="S33:T33"/>
    <mergeCell ref="U33:Z33"/>
    <mergeCell ref="AA33:AF33"/>
    <mergeCell ref="C36:D36"/>
    <mergeCell ref="E36:F36"/>
    <mergeCell ref="G36:R36"/>
    <mergeCell ref="S36:T36"/>
    <mergeCell ref="U36:Z36"/>
    <mergeCell ref="AA36:AF36"/>
    <mergeCell ref="C35:D35"/>
    <mergeCell ref="E35:F35"/>
    <mergeCell ref="G35:R35"/>
    <mergeCell ref="S35:T35"/>
    <mergeCell ref="U35:Z35"/>
    <mergeCell ref="AA35:AF35"/>
    <mergeCell ref="C38:D38"/>
    <mergeCell ref="E38:F38"/>
    <mergeCell ref="G38:R38"/>
    <mergeCell ref="S38:T38"/>
    <mergeCell ref="U38:Z38"/>
    <mergeCell ref="AA38:AF38"/>
    <mergeCell ref="C37:D37"/>
    <mergeCell ref="E37:F37"/>
    <mergeCell ref="G37:R37"/>
    <mergeCell ref="S37:T37"/>
    <mergeCell ref="U37:Z37"/>
    <mergeCell ref="AA37:AF37"/>
    <mergeCell ref="C40:D40"/>
    <mergeCell ref="E40:F40"/>
    <mergeCell ref="G40:R40"/>
    <mergeCell ref="S40:T40"/>
    <mergeCell ref="U40:Z40"/>
    <mergeCell ref="AA40:AF40"/>
    <mergeCell ref="C39:D39"/>
    <mergeCell ref="E39:F39"/>
    <mergeCell ref="G39:R39"/>
    <mergeCell ref="S39:T39"/>
    <mergeCell ref="U39:Z39"/>
    <mergeCell ref="AA39:AF39"/>
    <mergeCell ref="C42:D42"/>
    <mergeCell ref="E42:F42"/>
    <mergeCell ref="G42:R42"/>
    <mergeCell ref="S42:T42"/>
    <mergeCell ref="U42:Z42"/>
    <mergeCell ref="AA42:AF42"/>
    <mergeCell ref="C41:D41"/>
    <mergeCell ref="E41:F41"/>
    <mergeCell ref="G41:R41"/>
    <mergeCell ref="S41:T41"/>
    <mergeCell ref="U41:Z41"/>
    <mergeCell ref="AA41:AF41"/>
    <mergeCell ref="C44:D44"/>
    <mergeCell ref="E44:F44"/>
    <mergeCell ref="G44:R44"/>
    <mergeCell ref="S44:T44"/>
    <mergeCell ref="U44:Z44"/>
    <mergeCell ref="AA44:AF44"/>
    <mergeCell ref="C43:D43"/>
    <mergeCell ref="E43:F43"/>
    <mergeCell ref="G43:R43"/>
    <mergeCell ref="S43:T43"/>
    <mergeCell ref="U43:Z43"/>
    <mergeCell ref="AA43:AF43"/>
    <mergeCell ref="C46:D46"/>
    <mergeCell ref="E46:F46"/>
    <mergeCell ref="G46:R46"/>
    <mergeCell ref="S46:T46"/>
    <mergeCell ref="U46:Z46"/>
    <mergeCell ref="AA46:AF46"/>
    <mergeCell ref="C45:D45"/>
    <mergeCell ref="E45:F45"/>
    <mergeCell ref="G45:R45"/>
    <mergeCell ref="S45:T45"/>
    <mergeCell ref="U45:Z45"/>
    <mergeCell ref="AA45:AF45"/>
    <mergeCell ref="C48:D48"/>
    <mergeCell ref="E48:F48"/>
    <mergeCell ref="G48:R48"/>
    <mergeCell ref="S48:T48"/>
    <mergeCell ref="U48:Z48"/>
    <mergeCell ref="AA48:AF48"/>
    <mergeCell ref="C47:D47"/>
    <mergeCell ref="E47:F47"/>
    <mergeCell ref="G47:R47"/>
    <mergeCell ref="S47:T47"/>
    <mergeCell ref="U47:Z47"/>
    <mergeCell ref="AA47:AF47"/>
    <mergeCell ref="AB51:AF51"/>
    <mergeCell ref="C53:D54"/>
    <mergeCell ref="E53:F54"/>
    <mergeCell ref="G53:R54"/>
    <mergeCell ref="S53:T54"/>
    <mergeCell ref="U53:AF53"/>
    <mergeCell ref="U54:Z54"/>
    <mergeCell ref="AA54:AF54"/>
    <mergeCell ref="C49:D49"/>
    <mergeCell ref="E49:F49"/>
    <mergeCell ref="G49:R49"/>
    <mergeCell ref="S49:T49"/>
    <mergeCell ref="U49:Z49"/>
    <mergeCell ref="AA49:AF49"/>
    <mergeCell ref="C56:D56"/>
    <mergeCell ref="E56:F56"/>
    <mergeCell ref="G56:R56"/>
    <mergeCell ref="S56:T56"/>
    <mergeCell ref="U56:Z56"/>
    <mergeCell ref="AA56:AF56"/>
    <mergeCell ref="C55:D55"/>
    <mergeCell ref="E55:F55"/>
    <mergeCell ref="G55:R55"/>
    <mergeCell ref="S55:T55"/>
    <mergeCell ref="U55:Z55"/>
    <mergeCell ref="AA55:AF55"/>
    <mergeCell ref="C58:D58"/>
    <mergeCell ref="E58:F58"/>
    <mergeCell ref="G58:R58"/>
    <mergeCell ref="S58:T58"/>
    <mergeCell ref="U58:Z58"/>
    <mergeCell ref="AA58:AF58"/>
    <mergeCell ref="C57:D57"/>
    <mergeCell ref="E57:F57"/>
    <mergeCell ref="G57:R57"/>
    <mergeCell ref="S57:T57"/>
    <mergeCell ref="U57:Z57"/>
    <mergeCell ref="AA57:AF57"/>
    <mergeCell ref="C60:D60"/>
    <mergeCell ref="E60:F60"/>
    <mergeCell ref="G60:R60"/>
    <mergeCell ref="S60:T60"/>
    <mergeCell ref="U60:Z60"/>
    <mergeCell ref="AA60:AF60"/>
    <mergeCell ref="C59:D59"/>
    <mergeCell ref="E59:F59"/>
    <mergeCell ref="G59:R59"/>
    <mergeCell ref="S59:T59"/>
    <mergeCell ref="U59:Z59"/>
    <mergeCell ref="AA59:AF59"/>
    <mergeCell ref="C62:D62"/>
    <mergeCell ref="E62:F62"/>
    <mergeCell ref="G62:R62"/>
    <mergeCell ref="S62:T62"/>
    <mergeCell ref="U62:Z62"/>
    <mergeCell ref="AA62:AF62"/>
    <mergeCell ref="C61:D61"/>
    <mergeCell ref="E61:F61"/>
    <mergeCell ref="G61:R61"/>
    <mergeCell ref="S61:T61"/>
    <mergeCell ref="U61:Z61"/>
    <mergeCell ref="AA61:AF61"/>
    <mergeCell ref="C64:D64"/>
    <mergeCell ref="E64:F64"/>
    <mergeCell ref="G64:R64"/>
    <mergeCell ref="S64:T64"/>
    <mergeCell ref="U64:Z64"/>
    <mergeCell ref="AA64:AF64"/>
    <mergeCell ref="C63:D63"/>
    <mergeCell ref="E63:F63"/>
    <mergeCell ref="G63:R63"/>
    <mergeCell ref="S63:T63"/>
    <mergeCell ref="U63:Z63"/>
    <mergeCell ref="AA63:AF63"/>
    <mergeCell ref="C66:D66"/>
    <mergeCell ref="E66:F66"/>
    <mergeCell ref="G66:R66"/>
    <mergeCell ref="S66:T66"/>
    <mergeCell ref="U66:Z66"/>
    <mergeCell ref="AA66:AF66"/>
    <mergeCell ref="C65:D65"/>
    <mergeCell ref="E65:F65"/>
    <mergeCell ref="G65:R65"/>
    <mergeCell ref="S65:T65"/>
    <mergeCell ref="U65:Z65"/>
    <mergeCell ref="AA65:AF65"/>
    <mergeCell ref="C68:D68"/>
    <mergeCell ref="E68:F68"/>
    <mergeCell ref="G68:R68"/>
    <mergeCell ref="S68:T68"/>
    <mergeCell ref="U68:Z68"/>
    <mergeCell ref="AA68:AF68"/>
    <mergeCell ref="C67:D67"/>
    <mergeCell ref="E67:F67"/>
    <mergeCell ref="G67:R67"/>
    <mergeCell ref="S67:T67"/>
    <mergeCell ref="U67:Z67"/>
    <mergeCell ref="AA67:AF67"/>
    <mergeCell ref="C70:D70"/>
    <mergeCell ref="E70:F70"/>
    <mergeCell ref="G70:R70"/>
    <mergeCell ref="S70:T70"/>
    <mergeCell ref="U70:Z70"/>
    <mergeCell ref="AA70:AF70"/>
    <mergeCell ref="C69:D69"/>
    <mergeCell ref="E69:F69"/>
    <mergeCell ref="G69:R69"/>
    <mergeCell ref="S69:T69"/>
    <mergeCell ref="U69:Z69"/>
    <mergeCell ref="AA69:AF69"/>
    <mergeCell ref="C72:D72"/>
    <mergeCell ref="E72:F72"/>
    <mergeCell ref="G72:R72"/>
    <mergeCell ref="S72:T72"/>
    <mergeCell ref="U72:Z72"/>
    <mergeCell ref="AA72:AF72"/>
    <mergeCell ref="C71:D71"/>
    <mergeCell ref="E71:F71"/>
    <mergeCell ref="G71:R71"/>
    <mergeCell ref="S71:T71"/>
    <mergeCell ref="U71:Z71"/>
    <mergeCell ref="AA71:AF71"/>
    <mergeCell ref="C74:D74"/>
    <mergeCell ref="E74:F74"/>
    <mergeCell ref="G74:R74"/>
    <mergeCell ref="S74:T74"/>
    <mergeCell ref="U74:Z74"/>
    <mergeCell ref="AA74:AF74"/>
    <mergeCell ref="C73:D73"/>
    <mergeCell ref="E73:F73"/>
    <mergeCell ref="G73:R73"/>
    <mergeCell ref="S73:T73"/>
    <mergeCell ref="U73:Z73"/>
    <mergeCell ref="AA73:AF73"/>
    <mergeCell ref="C76:D76"/>
    <mergeCell ref="E76:F76"/>
    <mergeCell ref="G76:R76"/>
    <mergeCell ref="S76:T76"/>
    <mergeCell ref="U76:Z76"/>
    <mergeCell ref="AA76:AF76"/>
    <mergeCell ref="C75:D75"/>
    <mergeCell ref="E75:F75"/>
    <mergeCell ref="G75:R75"/>
    <mergeCell ref="S75:T75"/>
    <mergeCell ref="U75:Z75"/>
    <mergeCell ref="AA75:AF75"/>
    <mergeCell ref="C78:D78"/>
    <mergeCell ref="E78:F78"/>
    <mergeCell ref="G78:R78"/>
    <mergeCell ref="S78:T78"/>
    <mergeCell ref="U78:Z78"/>
    <mergeCell ref="AA78:AF78"/>
    <mergeCell ref="C77:D77"/>
    <mergeCell ref="E77:F77"/>
    <mergeCell ref="G77:R77"/>
    <mergeCell ref="S77:T77"/>
    <mergeCell ref="U77:Z77"/>
    <mergeCell ref="AA77:AF77"/>
    <mergeCell ref="C80:D80"/>
    <mergeCell ref="E80:F80"/>
    <mergeCell ref="G80:R80"/>
    <mergeCell ref="S80:T80"/>
    <mergeCell ref="U80:Z80"/>
    <mergeCell ref="AA80:AF80"/>
    <mergeCell ref="C79:D79"/>
    <mergeCell ref="E79:F79"/>
    <mergeCell ref="G79:R79"/>
    <mergeCell ref="S79:T79"/>
    <mergeCell ref="U79:Z79"/>
    <mergeCell ref="AA79:AF79"/>
    <mergeCell ref="C82:D82"/>
    <mergeCell ref="E82:F82"/>
    <mergeCell ref="G82:R82"/>
    <mergeCell ref="S82:T82"/>
    <mergeCell ref="U82:Z82"/>
    <mergeCell ref="AA82:AF82"/>
    <mergeCell ref="C81:D81"/>
    <mergeCell ref="E81:F81"/>
    <mergeCell ref="G81:R81"/>
    <mergeCell ref="S81:T81"/>
    <mergeCell ref="U81:Z81"/>
    <mergeCell ref="AA81:AF81"/>
    <mergeCell ref="C84:D84"/>
    <mergeCell ref="E84:F84"/>
    <mergeCell ref="G84:R84"/>
    <mergeCell ref="S84:T84"/>
    <mergeCell ref="U84:Z84"/>
    <mergeCell ref="AA84:AF84"/>
    <mergeCell ref="C83:D83"/>
    <mergeCell ref="E83:F83"/>
    <mergeCell ref="G83:R83"/>
    <mergeCell ref="S83:T83"/>
    <mergeCell ref="U83:Z83"/>
    <mergeCell ref="AA83:AF83"/>
    <mergeCell ref="C86:D86"/>
    <mergeCell ref="E86:F86"/>
    <mergeCell ref="G86:R86"/>
    <mergeCell ref="S86:T86"/>
    <mergeCell ref="U86:Z86"/>
    <mergeCell ref="AA86:AF86"/>
    <mergeCell ref="C85:D85"/>
    <mergeCell ref="E85:F85"/>
    <mergeCell ref="G85:R85"/>
    <mergeCell ref="S85:T85"/>
    <mergeCell ref="U85:Z85"/>
    <mergeCell ref="AA85:AF85"/>
    <mergeCell ref="C88:D88"/>
    <mergeCell ref="E88:F88"/>
    <mergeCell ref="G88:R88"/>
    <mergeCell ref="S88:T88"/>
    <mergeCell ref="U88:Z88"/>
    <mergeCell ref="AA88:AF88"/>
    <mergeCell ref="C87:D87"/>
    <mergeCell ref="E87:F87"/>
    <mergeCell ref="G87:R87"/>
    <mergeCell ref="S87:T87"/>
    <mergeCell ref="U87:Z87"/>
    <mergeCell ref="AA87:AF87"/>
    <mergeCell ref="C90:D90"/>
    <mergeCell ref="E90:F90"/>
    <mergeCell ref="G90:R90"/>
    <mergeCell ref="S90:T90"/>
    <mergeCell ref="U90:Z90"/>
    <mergeCell ref="AA90:AF90"/>
    <mergeCell ref="C89:D89"/>
    <mergeCell ref="E89:F89"/>
    <mergeCell ref="G89:R89"/>
    <mergeCell ref="S89:T89"/>
    <mergeCell ref="U89:Z89"/>
    <mergeCell ref="AA89:AF89"/>
    <mergeCell ref="C94:D95"/>
    <mergeCell ref="E94:F95"/>
    <mergeCell ref="G94:R95"/>
    <mergeCell ref="S94:T95"/>
    <mergeCell ref="U94:AF94"/>
    <mergeCell ref="U95:Z95"/>
    <mergeCell ref="AA95:AF95"/>
    <mergeCell ref="AB92:AF92"/>
    <mergeCell ref="C93:D93"/>
    <mergeCell ref="E93:F93"/>
    <mergeCell ref="G93:R93"/>
    <mergeCell ref="S93:T93"/>
    <mergeCell ref="U93:Z93"/>
    <mergeCell ref="AA93:AF93"/>
    <mergeCell ref="C97:D97"/>
    <mergeCell ref="E97:F97"/>
    <mergeCell ref="G97:R97"/>
    <mergeCell ref="S97:T97"/>
    <mergeCell ref="U97:Z97"/>
    <mergeCell ref="AA97:AF97"/>
    <mergeCell ref="C96:D96"/>
    <mergeCell ref="E96:F96"/>
    <mergeCell ref="G96:R96"/>
    <mergeCell ref="S96:T96"/>
    <mergeCell ref="U96:Z96"/>
    <mergeCell ref="AA96:AF96"/>
    <mergeCell ref="C99:D99"/>
    <mergeCell ref="E99:F99"/>
    <mergeCell ref="G99:R99"/>
    <mergeCell ref="S99:T99"/>
    <mergeCell ref="U99:Z99"/>
    <mergeCell ref="AA99:AF99"/>
    <mergeCell ref="C98:D98"/>
    <mergeCell ref="E98:F98"/>
    <mergeCell ref="G98:R98"/>
    <mergeCell ref="S98:T98"/>
    <mergeCell ref="U98:Z98"/>
    <mergeCell ref="AA98:AF98"/>
    <mergeCell ref="C101:D101"/>
    <mergeCell ref="E101:F101"/>
    <mergeCell ref="G101:R101"/>
    <mergeCell ref="S101:T101"/>
    <mergeCell ref="U101:Z101"/>
    <mergeCell ref="AA101:AF101"/>
    <mergeCell ref="C100:D100"/>
    <mergeCell ref="E100:F100"/>
    <mergeCell ref="G100:R100"/>
    <mergeCell ref="S100:T100"/>
    <mergeCell ref="U100:Z100"/>
    <mergeCell ref="AA100:AF100"/>
    <mergeCell ref="C103:D103"/>
    <mergeCell ref="E103:F103"/>
    <mergeCell ref="G103:R103"/>
    <mergeCell ref="S103:T103"/>
    <mergeCell ref="U103:Z103"/>
    <mergeCell ref="AA103:AF103"/>
    <mergeCell ref="C102:D102"/>
    <mergeCell ref="E102:F102"/>
    <mergeCell ref="G102:R102"/>
    <mergeCell ref="S102:T102"/>
    <mergeCell ref="U102:Z102"/>
    <mergeCell ref="AA102:AF102"/>
    <mergeCell ref="C105:D105"/>
    <mergeCell ref="E105:F105"/>
    <mergeCell ref="G105:R105"/>
    <mergeCell ref="S105:T105"/>
    <mergeCell ref="U105:Z105"/>
    <mergeCell ref="AA105:AF105"/>
    <mergeCell ref="C104:D104"/>
    <mergeCell ref="E104:F104"/>
    <mergeCell ref="G104:R104"/>
    <mergeCell ref="S104:T104"/>
    <mergeCell ref="U104:Z104"/>
    <mergeCell ref="AA104:AF104"/>
    <mergeCell ref="C107:D107"/>
    <mergeCell ref="E107:F107"/>
    <mergeCell ref="G107:R107"/>
    <mergeCell ref="S107:T107"/>
    <mergeCell ref="U107:Z107"/>
    <mergeCell ref="AA107:AF107"/>
    <mergeCell ref="C106:D106"/>
    <mergeCell ref="E106:F106"/>
    <mergeCell ref="G106:R106"/>
    <mergeCell ref="S106:T106"/>
    <mergeCell ref="U106:Z106"/>
    <mergeCell ref="AA106:AF106"/>
    <mergeCell ref="C109:D109"/>
    <mergeCell ref="E109:F109"/>
    <mergeCell ref="G109:R109"/>
    <mergeCell ref="S109:T109"/>
    <mergeCell ref="U109:Z109"/>
    <mergeCell ref="AA109:AF109"/>
    <mergeCell ref="C108:D108"/>
    <mergeCell ref="E108:F108"/>
    <mergeCell ref="G108:R108"/>
    <mergeCell ref="S108:T108"/>
    <mergeCell ref="U108:Z108"/>
    <mergeCell ref="AA108:AF108"/>
    <mergeCell ref="C111:D111"/>
    <mergeCell ref="E111:F111"/>
    <mergeCell ref="G111:R111"/>
    <mergeCell ref="S111:T111"/>
    <mergeCell ref="U111:Z111"/>
    <mergeCell ref="AA111:AF111"/>
    <mergeCell ref="C110:D110"/>
    <mergeCell ref="E110:F110"/>
    <mergeCell ref="G110:R110"/>
    <mergeCell ref="S110:T110"/>
    <mergeCell ref="U110:Z110"/>
    <mergeCell ref="AA110:AF110"/>
    <mergeCell ref="C113:D113"/>
    <mergeCell ref="E113:F113"/>
    <mergeCell ref="G113:R113"/>
    <mergeCell ref="S113:T113"/>
    <mergeCell ref="U113:Z113"/>
    <mergeCell ref="AA113:AF113"/>
    <mergeCell ref="C112:D112"/>
    <mergeCell ref="E112:F112"/>
    <mergeCell ref="G112:R112"/>
    <mergeCell ref="S112:T112"/>
    <mergeCell ref="U112:Z112"/>
    <mergeCell ref="AA112:AF112"/>
    <mergeCell ref="C115:D115"/>
    <mergeCell ref="E115:F115"/>
    <mergeCell ref="G115:R115"/>
    <mergeCell ref="S115:T115"/>
    <mergeCell ref="U115:Z115"/>
    <mergeCell ref="AA115:AF115"/>
    <mergeCell ref="C114:D114"/>
    <mergeCell ref="E114:F114"/>
    <mergeCell ref="G114:R114"/>
    <mergeCell ref="S114:T114"/>
    <mergeCell ref="U114:Z114"/>
    <mergeCell ref="AA114:AF114"/>
    <mergeCell ref="C117:D117"/>
    <mergeCell ref="E117:F117"/>
    <mergeCell ref="G117:R117"/>
    <mergeCell ref="S117:T117"/>
    <mergeCell ref="U117:Z117"/>
    <mergeCell ref="AA117:AF117"/>
    <mergeCell ref="C116:D116"/>
    <mergeCell ref="E116:F116"/>
    <mergeCell ref="G116:R116"/>
    <mergeCell ref="S116:T116"/>
    <mergeCell ref="U116:Z116"/>
    <mergeCell ref="AA116:AF116"/>
    <mergeCell ref="C119:D119"/>
    <mergeCell ref="E119:F119"/>
    <mergeCell ref="G119:R119"/>
    <mergeCell ref="S119:T119"/>
    <mergeCell ref="U119:Z119"/>
    <mergeCell ref="AA119:AF119"/>
    <mergeCell ref="C118:D118"/>
    <mergeCell ref="E118:F118"/>
    <mergeCell ref="G118:R118"/>
    <mergeCell ref="S118:T118"/>
    <mergeCell ref="U118:Z118"/>
    <mergeCell ref="AA118:AF118"/>
    <mergeCell ref="C121:D121"/>
    <mergeCell ref="E121:F121"/>
    <mergeCell ref="G121:R121"/>
    <mergeCell ref="S121:T121"/>
    <mergeCell ref="U121:Z121"/>
    <mergeCell ref="AA121:AF121"/>
    <mergeCell ref="C120:D120"/>
    <mergeCell ref="E120:F120"/>
    <mergeCell ref="G120:R120"/>
    <mergeCell ref="S120:T120"/>
    <mergeCell ref="U120:Z120"/>
    <mergeCell ref="AA120:AF120"/>
    <mergeCell ref="C123:D123"/>
    <mergeCell ref="E123:F123"/>
    <mergeCell ref="G123:R123"/>
    <mergeCell ref="S123:T123"/>
    <mergeCell ref="U123:Z123"/>
    <mergeCell ref="AA123:AF123"/>
    <mergeCell ref="C122:D122"/>
    <mergeCell ref="E122:F122"/>
    <mergeCell ref="G122:R122"/>
    <mergeCell ref="S122:T122"/>
    <mergeCell ref="U122:Z122"/>
    <mergeCell ref="AA122:AF122"/>
    <mergeCell ref="C129:D129"/>
    <mergeCell ref="E129:F129"/>
    <mergeCell ref="G129:R129"/>
    <mergeCell ref="S129:T129"/>
    <mergeCell ref="U129:Z129"/>
    <mergeCell ref="AA129:AF129"/>
    <mergeCell ref="AB125:AF125"/>
    <mergeCell ref="C127:D128"/>
    <mergeCell ref="E127:F128"/>
    <mergeCell ref="G127:R128"/>
    <mergeCell ref="S127:T128"/>
    <mergeCell ref="U127:AF127"/>
    <mergeCell ref="U128:Z128"/>
    <mergeCell ref="AA128:AF128"/>
    <mergeCell ref="C131:D131"/>
    <mergeCell ref="E131:F131"/>
    <mergeCell ref="G131:R131"/>
    <mergeCell ref="S131:T131"/>
    <mergeCell ref="U131:Z131"/>
    <mergeCell ref="AA131:AF131"/>
    <mergeCell ref="C130:D130"/>
    <mergeCell ref="E130:F130"/>
    <mergeCell ref="G130:R130"/>
    <mergeCell ref="S130:T130"/>
    <mergeCell ref="U130:Z130"/>
    <mergeCell ref="AA130:AF130"/>
    <mergeCell ref="C133:D133"/>
    <mergeCell ref="E133:F133"/>
    <mergeCell ref="G133:R133"/>
    <mergeCell ref="S133:T133"/>
    <mergeCell ref="U133:Z133"/>
    <mergeCell ref="AA133:AF133"/>
    <mergeCell ref="C132:D132"/>
    <mergeCell ref="E132:F132"/>
    <mergeCell ref="G132:R132"/>
    <mergeCell ref="S132:T132"/>
    <mergeCell ref="U132:Z132"/>
    <mergeCell ref="AA132:AF132"/>
    <mergeCell ref="C135:D135"/>
    <mergeCell ref="E135:F135"/>
    <mergeCell ref="G135:R135"/>
    <mergeCell ref="S135:T135"/>
    <mergeCell ref="U135:Z135"/>
    <mergeCell ref="AA135:AF135"/>
    <mergeCell ref="C134:D134"/>
    <mergeCell ref="E134:F134"/>
    <mergeCell ref="G134:R134"/>
    <mergeCell ref="S134:T134"/>
    <mergeCell ref="U134:Z134"/>
    <mergeCell ref="AA134:AF134"/>
    <mergeCell ref="C137:D137"/>
    <mergeCell ref="E137:F137"/>
    <mergeCell ref="G137:R137"/>
    <mergeCell ref="S137:T137"/>
    <mergeCell ref="U137:Z137"/>
    <mergeCell ref="AA137:AF137"/>
    <mergeCell ref="C136:D136"/>
    <mergeCell ref="E136:F136"/>
    <mergeCell ref="G136:R136"/>
    <mergeCell ref="S136:T136"/>
    <mergeCell ref="U136:Z136"/>
    <mergeCell ref="AA136:AF136"/>
    <mergeCell ref="C139:D139"/>
    <mergeCell ref="E139:F139"/>
    <mergeCell ref="G139:R139"/>
    <mergeCell ref="S139:T139"/>
    <mergeCell ref="U139:Z139"/>
    <mergeCell ref="AA139:AF139"/>
    <mergeCell ref="C138:D138"/>
    <mergeCell ref="E138:F138"/>
    <mergeCell ref="G138:R138"/>
    <mergeCell ref="S138:T138"/>
    <mergeCell ref="U138:Z138"/>
    <mergeCell ref="AA138:AF138"/>
    <mergeCell ref="C141:D141"/>
    <mergeCell ref="E141:F141"/>
    <mergeCell ref="G141:R141"/>
    <mergeCell ref="S141:T141"/>
    <mergeCell ref="U141:Z141"/>
    <mergeCell ref="AA141:AF141"/>
    <mergeCell ref="C140:D140"/>
    <mergeCell ref="E140:F140"/>
    <mergeCell ref="G140:R140"/>
    <mergeCell ref="S140:T140"/>
    <mergeCell ref="U140:Z140"/>
    <mergeCell ref="AA140:AF140"/>
    <mergeCell ref="C143:D143"/>
    <mergeCell ref="E143:F143"/>
    <mergeCell ref="G143:R143"/>
    <mergeCell ref="S143:T143"/>
    <mergeCell ref="U143:Z143"/>
    <mergeCell ref="AA143:AF143"/>
    <mergeCell ref="C142:D142"/>
    <mergeCell ref="E142:F142"/>
    <mergeCell ref="G142:R142"/>
    <mergeCell ref="S142:T142"/>
    <mergeCell ref="U142:Z142"/>
    <mergeCell ref="AA142:AF142"/>
    <mergeCell ref="C145:D145"/>
    <mergeCell ref="E145:F145"/>
    <mergeCell ref="G145:R145"/>
    <mergeCell ref="S145:T145"/>
    <mergeCell ref="U145:Z145"/>
    <mergeCell ref="AA145:AF145"/>
    <mergeCell ref="C144:D144"/>
    <mergeCell ref="E144:F144"/>
    <mergeCell ref="G144:R144"/>
    <mergeCell ref="S144:T144"/>
    <mergeCell ref="U144:Z144"/>
    <mergeCell ref="AA144:AF144"/>
    <mergeCell ref="AJ8:AM8"/>
    <mergeCell ref="C150:D150"/>
    <mergeCell ref="E150:F150"/>
    <mergeCell ref="G150:R150"/>
    <mergeCell ref="S150:T150"/>
    <mergeCell ref="U150:Z150"/>
    <mergeCell ref="AA150:AF150"/>
    <mergeCell ref="C149:D149"/>
    <mergeCell ref="E149:F149"/>
    <mergeCell ref="G149:R149"/>
    <mergeCell ref="S149:T149"/>
    <mergeCell ref="U149:Z149"/>
    <mergeCell ref="AA149:AF149"/>
    <mergeCell ref="C148:D148"/>
    <mergeCell ref="E148:F148"/>
    <mergeCell ref="G148:R148"/>
    <mergeCell ref="S148:T148"/>
    <mergeCell ref="U148:Z148"/>
    <mergeCell ref="AA148:AF148"/>
    <mergeCell ref="C147:D147"/>
    <mergeCell ref="E147:F147"/>
    <mergeCell ref="G147:R147"/>
    <mergeCell ref="S147:T147"/>
    <mergeCell ref="U147:Z147"/>
    <mergeCell ref="K158:O158"/>
    <mergeCell ref="AA153:AF153"/>
    <mergeCell ref="Y158:AF158"/>
    <mergeCell ref="C11:K11"/>
    <mergeCell ref="L11:AF11"/>
    <mergeCell ref="L12:AF12"/>
    <mergeCell ref="M19:V19"/>
    <mergeCell ref="G20:AC20"/>
    <mergeCell ref="T155:U155"/>
    <mergeCell ref="C153:D153"/>
    <mergeCell ref="C155:D155"/>
    <mergeCell ref="E153:H153"/>
    <mergeCell ref="E155:H155"/>
    <mergeCell ref="E156:H156"/>
    <mergeCell ref="E154:H154"/>
    <mergeCell ref="K153:Q153"/>
    <mergeCell ref="K155:Q155"/>
    <mergeCell ref="AA147:AF147"/>
    <mergeCell ref="C146:D146"/>
    <mergeCell ref="E146:F146"/>
    <mergeCell ref="G146:R146"/>
    <mergeCell ref="S146:T146"/>
    <mergeCell ref="U146:Z146"/>
    <mergeCell ref="AA146:AF146"/>
  </mergeCells>
  <pageMargins left="0.27559055118110237" right="0.27559055118110237" top="0.23622047244094491" bottom="0.27559055118110237" header="0.23622047244094491" footer="0.27559055118110237"/>
  <pageSetup paperSize="9" scale="95" orientation="portrait" r:id="rId1"/>
  <rowBreaks count="3" manualBreakCount="3">
    <brk id="50" max="31" man="1"/>
    <brk id="91" max="31" man="1"/>
    <brk id="12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AS159"/>
  <sheetViews>
    <sheetView topLeftCell="A152" workbookViewId="0">
      <selection activeCell="E155" sqref="E155:H155"/>
    </sheetView>
  </sheetViews>
  <sheetFormatPr defaultRowHeight="15"/>
  <cols>
    <col min="1" max="1" width="2.140625" customWidth="1"/>
    <col min="2" max="2" width="1.140625" customWidth="1"/>
    <col min="3" max="5" width="2.85546875" customWidth="1"/>
    <col min="6" max="6" width="5.7109375" customWidth="1"/>
    <col min="7" max="12" width="2.85546875" customWidth="1"/>
    <col min="13" max="13" width="3.140625" customWidth="1"/>
    <col min="14" max="14" width="2.85546875" customWidth="1"/>
    <col min="15" max="15" width="7.28515625" customWidth="1"/>
    <col min="16" max="16" width="6.42578125" customWidth="1"/>
    <col min="17" max="32" width="2.85546875" customWidth="1"/>
    <col min="33" max="33" width="0.7109375" customWidth="1"/>
    <col min="37" max="37" width="12" customWidth="1"/>
  </cols>
  <sheetData>
    <row r="1" spans="2:45" ht="5.25" customHeight="1"/>
    <row r="2" spans="2:45" ht="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45" ht="16.5">
      <c r="B3" s="48"/>
      <c r="C3" s="46"/>
      <c r="D3" s="46"/>
      <c r="E3" s="46"/>
      <c r="F3" s="46"/>
      <c r="G3" s="46"/>
      <c r="H3" s="46"/>
      <c r="I3" s="46"/>
      <c r="J3" s="46"/>
      <c r="K3" s="46"/>
      <c r="L3" s="9"/>
      <c r="M3" s="10"/>
      <c r="N3" s="10"/>
      <c r="O3" s="46"/>
      <c r="P3" s="46"/>
      <c r="Q3" s="9"/>
      <c r="R3" s="9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1"/>
      <c r="AG3" s="1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2:45" ht="15" customHeight="1">
      <c r="B4" s="48"/>
      <c r="C4" s="46"/>
      <c r="D4" s="46"/>
      <c r="E4" s="46"/>
      <c r="F4" s="46"/>
      <c r="G4" s="46"/>
      <c r="H4" s="46"/>
      <c r="I4" s="46"/>
      <c r="J4" s="46"/>
      <c r="K4" s="46"/>
      <c r="L4" s="169" t="s">
        <v>42</v>
      </c>
      <c r="M4" s="169"/>
      <c r="N4" s="169"/>
      <c r="O4" s="165"/>
      <c r="P4" s="165"/>
      <c r="Q4" s="171" t="s">
        <v>43</v>
      </c>
      <c r="R4" s="171"/>
      <c r="S4" s="171"/>
      <c r="T4" s="171"/>
      <c r="U4" s="171"/>
      <c r="V4" s="46"/>
      <c r="W4" s="165"/>
      <c r="X4" s="165"/>
      <c r="Y4" s="165"/>
      <c r="Z4" s="165"/>
      <c r="AA4" s="165"/>
      <c r="AB4" s="165"/>
      <c r="AC4" s="165"/>
      <c r="AD4" s="165"/>
      <c r="AE4" s="46"/>
      <c r="AF4" s="11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3"/>
    </row>
    <row r="5" spans="2:45" ht="6" customHeight="1" thickBot="1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2:45" ht="17.25" thickBot="1">
      <c r="B6" s="48"/>
      <c r="C6" s="9"/>
      <c r="D6" s="9"/>
      <c r="E6" s="9"/>
      <c r="F6" s="46"/>
      <c r="G6" s="18"/>
      <c r="H6" s="18">
        <v>6</v>
      </c>
      <c r="I6" s="18">
        <v>2</v>
      </c>
      <c r="J6" s="18">
        <v>5</v>
      </c>
      <c r="K6" s="18">
        <v>9</v>
      </c>
      <c r="L6" s="18">
        <v>8</v>
      </c>
      <c r="M6" s="18">
        <v>6</v>
      </c>
      <c r="N6" s="18">
        <v>3</v>
      </c>
      <c r="O6" s="165"/>
      <c r="P6" s="165"/>
      <c r="Q6" s="19">
        <v>6</v>
      </c>
      <c r="R6" s="19">
        <v>6</v>
      </c>
      <c r="S6" s="19">
        <v>0</v>
      </c>
      <c r="T6" s="19">
        <v>2</v>
      </c>
      <c r="U6" s="19">
        <v>5</v>
      </c>
      <c r="V6" s="19">
        <v>0</v>
      </c>
      <c r="W6" s="19">
        <v>0</v>
      </c>
      <c r="X6" s="19">
        <v>1</v>
      </c>
      <c r="Y6" s="19">
        <v>2</v>
      </c>
      <c r="Z6" s="19">
        <v>1</v>
      </c>
      <c r="AA6" s="19">
        <v>5</v>
      </c>
      <c r="AB6" s="19">
        <v>3</v>
      </c>
      <c r="AC6" s="19">
        <v>1</v>
      </c>
      <c r="AD6" s="19">
        <v>4</v>
      </c>
      <c r="AE6" s="19">
        <v>7</v>
      </c>
      <c r="AF6" s="11"/>
      <c r="AG6" s="8"/>
      <c r="AJ6" s="1" t="s">
        <v>33</v>
      </c>
      <c r="AK6" s="2"/>
      <c r="AL6" s="2"/>
      <c r="AM6" s="3"/>
    </row>
    <row r="7" spans="2:45" ht="16.5" customHeight="1" thickBot="1">
      <c r="B7" s="48"/>
      <c r="C7" s="42">
        <v>1</v>
      </c>
      <c r="D7" s="42">
        <v>2</v>
      </c>
      <c r="E7" s="42">
        <v>3</v>
      </c>
      <c r="F7" s="42"/>
      <c r="G7" s="43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166"/>
      <c r="P7" s="166"/>
      <c r="Q7" s="47">
        <v>12</v>
      </c>
      <c r="R7" s="47">
        <v>13</v>
      </c>
      <c r="S7" s="47">
        <v>14</v>
      </c>
      <c r="T7" s="47">
        <v>15</v>
      </c>
      <c r="U7" s="47">
        <v>16</v>
      </c>
      <c r="V7" s="47">
        <v>17</v>
      </c>
      <c r="W7" s="47">
        <v>18</v>
      </c>
      <c r="X7" s="47">
        <v>19</v>
      </c>
      <c r="Y7" s="47">
        <v>20</v>
      </c>
      <c r="Z7" s="47">
        <v>21</v>
      </c>
      <c r="AA7" s="47">
        <v>22</v>
      </c>
      <c r="AB7" s="47">
        <v>23</v>
      </c>
      <c r="AC7" s="47">
        <v>24</v>
      </c>
      <c r="AD7" s="47">
        <v>25</v>
      </c>
      <c r="AE7" s="47">
        <v>26</v>
      </c>
      <c r="AF7" s="11"/>
      <c r="AG7" s="12"/>
    </row>
    <row r="8" spans="2:45" ht="16.5" customHeight="1" thickBot="1">
      <c r="B8" s="167"/>
      <c r="C8" s="165" t="s">
        <v>44</v>
      </c>
      <c r="D8" s="165"/>
      <c r="E8" s="165"/>
      <c r="F8" s="165"/>
      <c r="G8" s="169" t="s">
        <v>45</v>
      </c>
      <c r="H8" s="169"/>
      <c r="I8" s="169"/>
      <c r="J8" s="169"/>
      <c r="K8" s="169"/>
      <c r="L8" s="169"/>
      <c r="M8" s="169"/>
      <c r="N8" s="169"/>
      <c r="O8" s="165"/>
      <c r="P8" s="169" t="s">
        <v>46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20"/>
      <c r="AG8" s="159"/>
      <c r="AJ8" s="78" t="s">
        <v>36</v>
      </c>
      <c r="AK8" s="79"/>
      <c r="AL8" s="79"/>
      <c r="AM8" s="80"/>
    </row>
    <row r="9" spans="2:45" ht="6" customHeight="1">
      <c r="B9" s="168"/>
      <c r="C9" s="160"/>
      <c r="D9" s="160"/>
      <c r="E9" s="160"/>
      <c r="F9" s="160"/>
      <c r="G9" s="170"/>
      <c r="H9" s="170"/>
      <c r="I9" s="170"/>
      <c r="J9" s="170"/>
      <c r="K9" s="170"/>
      <c r="L9" s="170"/>
      <c r="M9" s="170"/>
      <c r="N9" s="170"/>
      <c r="O9" s="16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21"/>
      <c r="AG9" s="159"/>
    </row>
    <row r="10" spans="2:45" ht="4.5" customHeight="1"/>
    <row r="11" spans="2:45" ht="18.75" customHeight="1">
      <c r="C11" s="55" t="s">
        <v>47</v>
      </c>
      <c r="D11" s="55"/>
      <c r="E11" s="55"/>
      <c r="F11" s="55"/>
      <c r="G11" s="55"/>
      <c r="H11" s="55"/>
      <c r="I11" s="55"/>
      <c r="J11" s="55"/>
      <c r="K11" s="55"/>
      <c r="L11" s="56" t="s">
        <v>333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2:45" ht="3" customHeight="1">
      <c r="C12" s="22"/>
      <c r="J12" s="50"/>
      <c r="K12" s="50"/>
      <c r="L12" s="53" t="s">
        <v>326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2:45" ht="15.75">
      <c r="C13" s="55" t="s">
        <v>48</v>
      </c>
      <c r="D13" s="55"/>
      <c r="E13" s="55"/>
      <c r="F13" s="55"/>
      <c r="G13" s="55"/>
      <c r="H13" s="55"/>
      <c r="I13" s="55"/>
      <c r="J13" s="55"/>
      <c r="K13" s="55"/>
      <c r="L13" s="161" t="s">
        <v>334</v>
      </c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</row>
    <row r="14" spans="2:45" ht="4.5" customHeight="1">
      <c r="C14" s="22"/>
      <c r="L14" s="162" t="s">
        <v>326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</row>
    <row r="15" spans="2:45" ht="21" customHeight="1">
      <c r="C15" s="55" t="s">
        <v>49</v>
      </c>
      <c r="D15" s="55"/>
      <c r="E15" s="55"/>
      <c r="F15" s="55"/>
      <c r="G15" s="55"/>
      <c r="H15" s="55"/>
      <c r="I15" s="55"/>
      <c r="J15" s="55"/>
      <c r="K15" s="55"/>
      <c r="L15" s="163">
        <v>4030007645717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</row>
    <row r="16" spans="2:45" ht="3" customHeight="1">
      <c r="L16" s="53" t="s">
        <v>326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3:32" ht="15.75">
      <c r="J17" s="23"/>
      <c r="M17" s="24" t="s">
        <v>50</v>
      </c>
    </row>
    <row r="18" spans="3:32" ht="15.75">
      <c r="J18" s="23"/>
      <c r="M18" s="24"/>
    </row>
    <row r="19" spans="3:32" ht="26.25">
      <c r="M19" s="57" t="s">
        <v>0</v>
      </c>
      <c r="N19" s="57"/>
      <c r="O19" s="57"/>
      <c r="P19" s="57"/>
      <c r="Q19" s="57"/>
      <c r="R19" s="57"/>
      <c r="S19" s="57"/>
      <c r="T19" s="57"/>
      <c r="U19" s="57"/>
      <c r="V19" s="57"/>
    </row>
    <row r="20" spans="3:32" ht="21">
      <c r="G20" s="58" t="s">
        <v>51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25"/>
    </row>
    <row r="21" spans="3:32">
      <c r="M21" s="164" t="s">
        <v>335</v>
      </c>
      <c r="N21" s="164"/>
      <c r="O21" s="164"/>
      <c r="P21" s="164"/>
      <c r="Q21" s="164"/>
      <c r="R21" s="164"/>
      <c r="S21" s="164"/>
      <c r="T21" s="164"/>
      <c r="U21" s="164"/>
    </row>
    <row r="22" spans="3:32" ht="11.25" customHeight="1">
      <c r="AC22" s="26" t="s">
        <v>52</v>
      </c>
    </row>
    <row r="23" spans="3:32" ht="3.75" customHeight="1" thickBot="1"/>
    <row r="24" spans="3:32" ht="18.95" customHeight="1">
      <c r="C24" s="111" t="s">
        <v>53</v>
      </c>
      <c r="D24" s="112"/>
      <c r="E24" s="115" t="s">
        <v>54</v>
      </c>
      <c r="F24" s="112"/>
      <c r="G24" s="117" t="s">
        <v>55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23" t="s">
        <v>56</v>
      </c>
      <c r="T24" s="124"/>
      <c r="U24" s="127" t="s">
        <v>57</v>
      </c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9"/>
    </row>
    <row r="25" spans="3:32" ht="23.1" customHeight="1">
      <c r="C25" s="113"/>
      <c r="D25" s="114"/>
      <c r="E25" s="116"/>
      <c r="F25" s="114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5"/>
      <c r="T25" s="126"/>
      <c r="U25" s="67" t="s">
        <v>1</v>
      </c>
      <c r="V25" s="130"/>
      <c r="W25" s="130"/>
      <c r="X25" s="130"/>
      <c r="Y25" s="130"/>
      <c r="Z25" s="68"/>
      <c r="AA25" s="67" t="s">
        <v>2</v>
      </c>
      <c r="AB25" s="130"/>
      <c r="AC25" s="130"/>
      <c r="AD25" s="130"/>
      <c r="AE25" s="130"/>
      <c r="AF25" s="131"/>
    </row>
    <row r="26" spans="3:32" ht="12" customHeight="1">
      <c r="C26" s="105">
        <v>1</v>
      </c>
      <c r="D26" s="106"/>
      <c r="E26" s="107">
        <v>2</v>
      </c>
      <c r="F26" s="106"/>
      <c r="G26" s="107">
        <v>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6"/>
      <c r="S26" s="107">
        <v>4</v>
      </c>
      <c r="T26" s="106"/>
      <c r="U26" s="107">
        <v>5</v>
      </c>
      <c r="V26" s="108"/>
      <c r="W26" s="108"/>
      <c r="X26" s="108"/>
      <c r="Y26" s="108"/>
      <c r="Z26" s="106"/>
      <c r="AA26" s="107">
        <v>6</v>
      </c>
      <c r="AB26" s="108"/>
      <c r="AC26" s="108"/>
      <c r="AD26" s="108"/>
      <c r="AE26" s="108"/>
      <c r="AF26" s="109"/>
    </row>
    <row r="27" spans="3:32" ht="47.1" customHeight="1">
      <c r="C27" s="148"/>
      <c r="D27" s="149"/>
      <c r="E27" s="107"/>
      <c r="F27" s="106"/>
      <c r="G27" s="69" t="s">
        <v>318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72" t="s">
        <v>58</v>
      </c>
      <c r="T27" s="73"/>
      <c r="U27" s="150">
        <f>U28+U33+U38+U46+U56+U61+U65+U71</f>
        <v>3314540</v>
      </c>
      <c r="V27" s="151"/>
      <c r="W27" s="151"/>
      <c r="X27" s="151"/>
      <c r="Y27" s="151"/>
      <c r="Z27" s="152"/>
      <c r="AA27" s="150">
        <f>AA28+AA33+AA38+AA46+AA56+AA61+AA65+AA71</f>
        <v>6824710</v>
      </c>
      <c r="AB27" s="151"/>
      <c r="AC27" s="151"/>
      <c r="AD27" s="151"/>
      <c r="AE27" s="151"/>
      <c r="AF27" s="153"/>
    </row>
    <row r="28" spans="3:32" ht="28.5" customHeight="1">
      <c r="C28" s="148"/>
      <c r="D28" s="149"/>
      <c r="E28" s="107"/>
      <c r="F28" s="106"/>
      <c r="G28" s="69" t="s">
        <v>59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72" t="s">
        <v>60</v>
      </c>
      <c r="T28" s="73"/>
      <c r="U28" s="62">
        <f>U29+U30+U31+U32</f>
        <v>0</v>
      </c>
      <c r="V28" s="63"/>
      <c r="W28" s="63"/>
      <c r="X28" s="63"/>
      <c r="Y28" s="63"/>
      <c r="Z28" s="94"/>
      <c r="AA28" s="62">
        <f>AA29+AA30+AA31+AA32</f>
        <v>362390</v>
      </c>
      <c r="AB28" s="63"/>
      <c r="AC28" s="63"/>
      <c r="AD28" s="63"/>
      <c r="AE28" s="63"/>
      <c r="AF28" s="64"/>
    </row>
    <row r="29" spans="3:32" ht="18" customHeight="1">
      <c r="C29" s="65" t="s">
        <v>61</v>
      </c>
      <c r="D29" s="66"/>
      <c r="E29" s="67">
        <v>401</v>
      </c>
      <c r="F29" s="68"/>
      <c r="G29" s="69" t="s">
        <v>62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72" t="s">
        <v>63</v>
      </c>
      <c r="T29" s="73"/>
      <c r="U29" s="74"/>
      <c r="V29" s="75"/>
      <c r="W29" s="75"/>
      <c r="X29" s="75"/>
      <c r="Y29" s="75"/>
      <c r="Z29" s="76"/>
      <c r="AA29" s="74"/>
      <c r="AB29" s="75"/>
      <c r="AC29" s="75"/>
      <c r="AD29" s="75"/>
      <c r="AE29" s="75"/>
      <c r="AF29" s="77"/>
    </row>
    <row r="30" spans="3:32" ht="18" customHeight="1">
      <c r="C30" s="65" t="s">
        <v>64</v>
      </c>
      <c r="D30" s="66"/>
      <c r="E30" s="67">
        <v>402</v>
      </c>
      <c r="F30" s="68"/>
      <c r="G30" s="69" t="s">
        <v>3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72" t="s">
        <v>65</v>
      </c>
      <c r="T30" s="73"/>
      <c r="U30" s="74"/>
      <c r="V30" s="75"/>
      <c r="W30" s="75"/>
      <c r="X30" s="75"/>
      <c r="Y30" s="75"/>
      <c r="Z30" s="76"/>
      <c r="AA30" s="74"/>
      <c r="AB30" s="75"/>
      <c r="AC30" s="75"/>
      <c r="AD30" s="75"/>
      <c r="AE30" s="75"/>
      <c r="AF30" s="77"/>
    </row>
    <row r="31" spans="3:32" ht="18" customHeight="1">
      <c r="C31" s="65" t="s">
        <v>66</v>
      </c>
      <c r="D31" s="66"/>
      <c r="E31" s="67">
        <v>403</v>
      </c>
      <c r="F31" s="68"/>
      <c r="G31" s="69" t="s">
        <v>4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72" t="s">
        <v>67</v>
      </c>
      <c r="T31" s="73"/>
      <c r="U31" s="74"/>
      <c r="V31" s="75"/>
      <c r="W31" s="75"/>
      <c r="X31" s="75"/>
      <c r="Y31" s="75"/>
      <c r="Z31" s="76"/>
      <c r="AA31" s="74"/>
      <c r="AB31" s="75"/>
      <c r="AC31" s="75"/>
      <c r="AD31" s="75"/>
      <c r="AE31" s="75"/>
      <c r="AF31" s="77"/>
    </row>
    <row r="32" spans="3:32" ht="18" customHeight="1">
      <c r="C32" s="65" t="s">
        <v>68</v>
      </c>
      <c r="D32" s="66"/>
      <c r="E32" s="67">
        <v>404</v>
      </c>
      <c r="F32" s="68"/>
      <c r="G32" s="69" t="s">
        <v>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72" t="s">
        <v>69</v>
      </c>
      <c r="T32" s="73"/>
      <c r="U32" s="74"/>
      <c r="V32" s="75"/>
      <c r="W32" s="75"/>
      <c r="X32" s="75"/>
      <c r="Y32" s="75"/>
      <c r="Z32" s="76"/>
      <c r="AA32" s="74">
        <v>362390</v>
      </c>
      <c r="AB32" s="75"/>
      <c r="AC32" s="75"/>
      <c r="AD32" s="75"/>
      <c r="AE32" s="75"/>
      <c r="AF32" s="77"/>
    </row>
    <row r="33" spans="3:32" ht="29.25" customHeight="1">
      <c r="C33" s="148"/>
      <c r="D33" s="149"/>
      <c r="E33" s="107"/>
      <c r="F33" s="106"/>
      <c r="G33" s="69" t="s">
        <v>70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1"/>
      <c r="S33" s="72" t="s">
        <v>71</v>
      </c>
      <c r="T33" s="73"/>
      <c r="U33" s="74"/>
      <c r="V33" s="75"/>
      <c r="W33" s="75"/>
      <c r="X33" s="75"/>
      <c r="Y33" s="75"/>
      <c r="Z33" s="76"/>
      <c r="AA33" s="74"/>
      <c r="AB33" s="75"/>
      <c r="AC33" s="75"/>
      <c r="AD33" s="75"/>
      <c r="AE33" s="75"/>
      <c r="AF33" s="77"/>
    </row>
    <row r="34" spans="3:32" ht="25.5" customHeight="1">
      <c r="C34" s="65" t="s">
        <v>72</v>
      </c>
      <c r="D34" s="66"/>
      <c r="E34" s="67">
        <v>411</v>
      </c>
      <c r="F34" s="68"/>
      <c r="G34" s="69" t="s">
        <v>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72" t="s">
        <v>73</v>
      </c>
      <c r="T34" s="73"/>
      <c r="U34" s="74"/>
      <c r="V34" s="75"/>
      <c r="W34" s="75"/>
      <c r="X34" s="75"/>
      <c r="Y34" s="75"/>
      <c r="Z34" s="76"/>
      <c r="AA34" s="74"/>
      <c r="AB34" s="75"/>
      <c r="AC34" s="75"/>
      <c r="AD34" s="75"/>
      <c r="AE34" s="75"/>
      <c r="AF34" s="77"/>
    </row>
    <row r="35" spans="3:32" ht="18" customHeight="1">
      <c r="C35" s="65" t="s">
        <v>74</v>
      </c>
      <c r="D35" s="66"/>
      <c r="E35" s="67">
        <v>412</v>
      </c>
      <c r="F35" s="68"/>
      <c r="G35" s="69" t="s">
        <v>75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72" t="s">
        <v>76</v>
      </c>
      <c r="T35" s="73"/>
      <c r="U35" s="74"/>
      <c r="V35" s="75"/>
      <c r="W35" s="75"/>
      <c r="X35" s="75"/>
      <c r="Y35" s="75"/>
      <c r="Z35" s="76"/>
      <c r="AA35" s="74"/>
      <c r="AB35" s="75"/>
      <c r="AC35" s="75"/>
      <c r="AD35" s="75"/>
      <c r="AE35" s="75"/>
      <c r="AF35" s="77"/>
    </row>
    <row r="36" spans="3:32" ht="18" customHeight="1">
      <c r="C36" s="65" t="s">
        <v>77</v>
      </c>
      <c r="D36" s="66"/>
      <c r="E36" s="67">
        <v>413</v>
      </c>
      <c r="F36" s="68"/>
      <c r="G36" s="69" t="s">
        <v>78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72" t="s">
        <v>79</v>
      </c>
      <c r="T36" s="73"/>
      <c r="U36" s="74"/>
      <c r="V36" s="75"/>
      <c r="W36" s="75"/>
      <c r="X36" s="75"/>
      <c r="Y36" s="75"/>
      <c r="Z36" s="76"/>
      <c r="AA36" s="74"/>
      <c r="AB36" s="75"/>
      <c r="AC36" s="75"/>
      <c r="AD36" s="75"/>
      <c r="AE36" s="75"/>
      <c r="AF36" s="77"/>
    </row>
    <row r="37" spans="3:32" ht="18" customHeight="1">
      <c r="C37" s="65" t="s">
        <v>80</v>
      </c>
      <c r="D37" s="66"/>
      <c r="E37" s="67">
        <v>414</v>
      </c>
      <c r="F37" s="68"/>
      <c r="G37" s="69" t="s">
        <v>7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72" t="s">
        <v>81</v>
      </c>
      <c r="T37" s="73"/>
      <c r="U37" s="74"/>
      <c r="V37" s="75"/>
      <c r="W37" s="75"/>
      <c r="X37" s="75"/>
      <c r="Y37" s="75"/>
      <c r="Z37" s="76"/>
      <c r="AA37" s="74"/>
      <c r="AB37" s="75"/>
      <c r="AC37" s="75"/>
      <c r="AD37" s="75"/>
      <c r="AE37" s="75"/>
      <c r="AF37" s="77"/>
    </row>
    <row r="38" spans="3:32" ht="28.5" customHeight="1">
      <c r="C38" s="148"/>
      <c r="D38" s="149"/>
      <c r="E38" s="107"/>
      <c r="F38" s="106"/>
      <c r="G38" s="69" t="s">
        <v>82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2" t="s">
        <v>83</v>
      </c>
      <c r="T38" s="73"/>
      <c r="U38" s="62">
        <f>U39+U40+U41+U42+U43+U44+U45</f>
        <v>3314540</v>
      </c>
      <c r="V38" s="63"/>
      <c r="W38" s="63"/>
      <c r="X38" s="63"/>
      <c r="Y38" s="63"/>
      <c r="Z38" s="94"/>
      <c r="AA38" s="62">
        <f>AA39+AA40+AA41+AA42+AA43+AA44+AA45</f>
        <v>6462320</v>
      </c>
      <c r="AB38" s="63"/>
      <c r="AC38" s="63"/>
      <c r="AD38" s="63"/>
      <c r="AE38" s="63"/>
      <c r="AF38" s="64"/>
    </row>
    <row r="39" spans="3:32" ht="18" customHeight="1">
      <c r="C39" s="65" t="s">
        <v>84</v>
      </c>
      <c r="D39" s="66"/>
      <c r="E39" s="67">
        <v>420</v>
      </c>
      <c r="F39" s="68"/>
      <c r="G39" s="69" t="s">
        <v>85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1"/>
      <c r="S39" s="72" t="s">
        <v>86</v>
      </c>
      <c r="T39" s="73"/>
      <c r="U39" s="74"/>
      <c r="V39" s="75"/>
      <c r="W39" s="75"/>
      <c r="X39" s="75"/>
      <c r="Y39" s="75"/>
      <c r="Z39" s="76"/>
      <c r="AA39" s="74"/>
      <c r="AB39" s="75"/>
      <c r="AC39" s="75"/>
      <c r="AD39" s="75"/>
      <c r="AE39" s="75"/>
      <c r="AF39" s="77"/>
    </row>
    <row r="40" spans="3:32" ht="27" customHeight="1">
      <c r="C40" s="65" t="s">
        <v>87</v>
      </c>
      <c r="D40" s="66"/>
      <c r="E40" s="67">
        <v>421</v>
      </c>
      <c r="F40" s="68"/>
      <c r="G40" s="69" t="s">
        <v>88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72" t="s">
        <v>89</v>
      </c>
      <c r="T40" s="73"/>
      <c r="U40" s="74">
        <v>262645</v>
      </c>
      <c r="V40" s="75"/>
      <c r="W40" s="75"/>
      <c r="X40" s="75"/>
      <c r="Y40" s="75"/>
      <c r="Z40" s="77"/>
      <c r="AA40" s="74">
        <v>114419</v>
      </c>
      <c r="AB40" s="75"/>
      <c r="AC40" s="75"/>
      <c r="AD40" s="75"/>
      <c r="AE40" s="75"/>
      <c r="AF40" s="77"/>
    </row>
    <row r="41" spans="3:32" ht="18" customHeight="1">
      <c r="C41" s="65" t="s">
        <v>90</v>
      </c>
      <c r="D41" s="66"/>
      <c r="E41" s="67">
        <v>423</v>
      </c>
      <c r="F41" s="68"/>
      <c r="G41" s="69" t="s">
        <v>8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72" t="s">
        <v>91</v>
      </c>
      <c r="T41" s="73"/>
      <c r="U41" s="74">
        <v>1011372</v>
      </c>
      <c r="V41" s="75"/>
      <c r="W41" s="75"/>
      <c r="X41" s="75"/>
      <c r="Y41" s="75"/>
      <c r="Z41" s="77"/>
      <c r="AA41" s="74">
        <v>1303046</v>
      </c>
      <c r="AB41" s="75"/>
      <c r="AC41" s="75"/>
      <c r="AD41" s="75"/>
      <c r="AE41" s="75"/>
      <c r="AF41" s="77"/>
    </row>
    <row r="42" spans="3:32" ht="18" customHeight="1">
      <c r="C42" s="65" t="s">
        <v>9</v>
      </c>
      <c r="D42" s="66"/>
      <c r="E42" s="67">
        <v>424</v>
      </c>
      <c r="F42" s="68"/>
      <c r="G42" s="69" t="s">
        <v>10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72" t="s">
        <v>92</v>
      </c>
      <c r="T42" s="73"/>
      <c r="U42" s="74">
        <v>345545</v>
      </c>
      <c r="V42" s="75"/>
      <c r="W42" s="75"/>
      <c r="X42" s="75"/>
      <c r="Y42" s="75"/>
      <c r="Z42" s="77"/>
      <c r="AA42" s="74">
        <v>832215</v>
      </c>
      <c r="AB42" s="75"/>
      <c r="AC42" s="75"/>
      <c r="AD42" s="75"/>
      <c r="AE42" s="75"/>
      <c r="AF42" s="77"/>
    </row>
    <row r="43" spans="3:32" ht="18" customHeight="1">
      <c r="C43" s="65" t="s">
        <v>93</v>
      </c>
      <c r="D43" s="66"/>
      <c r="E43" s="67">
        <v>425</v>
      </c>
      <c r="F43" s="68"/>
      <c r="G43" s="69" t="s">
        <v>11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72" t="s">
        <v>94</v>
      </c>
      <c r="T43" s="73"/>
      <c r="U43" s="74">
        <v>1579188</v>
      </c>
      <c r="V43" s="75"/>
      <c r="W43" s="75"/>
      <c r="X43" s="75"/>
      <c r="Y43" s="75"/>
      <c r="Z43" s="77"/>
      <c r="AA43" s="74">
        <v>3851505</v>
      </c>
      <c r="AB43" s="75"/>
      <c r="AC43" s="75"/>
      <c r="AD43" s="75"/>
      <c r="AE43" s="75"/>
      <c r="AF43" s="77"/>
    </row>
    <row r="44" spans="3:32" ht="18" customHeight="1">
      <c r="C44" s="65" t="s">
        <v>95</v>
      </c>
      <c r="D44" s="66"/>
      <c r="E44" s="67">
        <v>426</v>
      </c>
      <c r="F44" s="68"/>
      <c r="G44" s="69" t="s">
        <v>96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72" t="s">
        <v>97</v>
      </c>
      <c r="T44" s="73"/>
      <c r="U44" s="74">
        <v>115790</v>
      </c>
      <c r="V44" s="75"/>
      <c r="W44" s="75"/>
      <c r="X44" s="75"/>
      <c r="Y44" s="75"/>
      <c r="Z44" s="77"/>
      <c r="AA44" s="74">
        <v>361135</v>
      </c>
      <c r="AB44" s="75"/>
      <c r="AC44" s="75"/>
      <c r="AD44" s="75"/>
      <c r="AE44" s="75"/>
      <c r="AF44" s="77"/>
    </row>
    <row r="45" spans="3:32" ht="18" customHeight="1">
      <c r="C45" s="65" t="s">
        <v>98</v>
      </c>
      <c r="D45" s="66"/>
      <c r="E45" s="67">
        <v>427</v>
      </c>
      <c r="F45" s="68"/>
      <c r="G45" s="69" t="s">
        <v>12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72" t="s">
        <v>99</v>
      </c>
      <c r="T45" s="73"/>
      <c r="U45" s="74"/>
      <c r="V45" s="75"/>
      <c r="W45" s="75"/>
      <c r="X45" s="75"/>
      <c r="Y45" s="75"/>
      <c r="Z45" s="76"/>
      <c r="AA45" s="74">
        <v>0</v>
      </c>
      <c r="AB45" s="75"/>
      <c r="AC45" s="75"/>
      <c r="AD45" s="75"/>
      <c r="AE45" s="75"/>
      <c r="AF45" s="77"/>
    </row>
    <row r="46" spans="3:32" ht="41.25" customHeight="1">
      <c r="C46" s="148"/>
      <c r="D46" s="149"/>
      <c r="E46" s="107"/>
      <c r="F46" s="106"/>
      <c r="G46" s="69" t="s">
        <v>100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1"/>
      <c r="S46" s="72" t="s">
        <v>101</v>
      </c>
      <c r="T46" s="73"/>
      <c r="U46" s="62">
        <f>U47+U48+U49</f>
        <v>0</v>
      </c>
      <c r="V46" s="63"/>
      <c r="W46" s="63"/>
      <c r="X46" s="63"/>
      <c r="Y46" s="63"/>
      <c r="Z46" s="94"/>
      <c r="AA46" s="62">
        <f>AA47+AA48+AA49</f>
        <v>0</v>
      </c>
      <c r="AB46" s="63"/>
      <c r="AC46" s="63"/>
      <c r="AD46" s="63"/>
      <c r="AE46" s="63"/>
      <c r="AF46" s="64"/>
    </row>
    <row r="47" spans="3:32" ht="18" customHeight="1">
      <c r="C47" s="65" t="s">
        <v>102</v>
      </c>
      <c r="D47" s="66"/>
      <c r="E47" s="67">
        <v>431</v>
      </c>
      <c r="F47" s="68"/>
      <c r="G47" s="69" t="s">
        <v>13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2" t="s">
        <v>103</v>
      </c>
      <c r="T47" s="73"/>
      <c r="U47" s="74"/>
      <c r="V47" s="75"/>
      <c r="W47" s="75"/>
      <c r="X47" s="75"/>
      <c r="Y47" s="75"/>
      <c r="Z47" s="76"/>
      <c r="AA47" s="74"/>
      <c r="AB47" s="75"/>
      <c r="AC47" s="75"/>
      <c r="AD47" s="75"/>
      <c r="AE47" s="75"/>
      <c r="AF47" s="77"/>
    </row>
    <row r="48" spans="3:32" ht="18" customHeight="1">
      <c r="C48" s="65" t="s">
        <v>104</v>
      </c>
      <c r="D48" s="66"/>
      <c r="E48" s="67">
        <v>432</v>
      </c>
      <c r="F48" s="68"/>
      <c r="G48" s="69" t="s">
        <v>105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72" t="s">
        <v>106</v>
      </c>
      <c r="T48" s="73"/>
      <c r="U48" s="74"/>
      <c r="V48" s="75"/>
      <c r="W48" s="75"/>
      <c r="X48" s="75"/>
      <c r="Y48" s="75"/>
      <c r="Z48" s="76"/>
      <c r="AA48" s="74"/>
      <c r="AB48" s="75"/>
      <c r="AC48" s="75"/>
      <c r="AD48" s="75"/>
      <c r="AE48" s="75"/>
      <c r="AF48" s="77"/>
    </row>
    <row r="49" spans="2:36" ht="18" customHeight="1" thickBot="1">
      <c r="C49" s="81" t="s">
        <v>107</v>
      </c>
      <c r="D49" s="82"/>
      <c r="E49" s="83">
        <v>433</v>
      </c>
      <c r="F49" s="84"/>
      <c r="G49" s="85" t="s">
        <v>108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8" t="s">
        <v>109</v>
      </c>
      <c r="T49" s="89"/>
      <c r="U49" s="90"/>
      <c r="V49" s="91"/>
      <c r="W49" s="91"/>
      <c r="X49" s="91"/>
      <c r="Y49" s="91"/>
      <c r="Z49" s="92"/>
      <c r="AA49" s="90"/>
      <c r="AB49" s="91"/>
      <c r="AC49" s="91"/>
      <c r="AD49" s="91"/>
      <c r="AE49" s="91"/>
      <c r="AF49" s="93"/>
    </row>
    <row r="50" spans="2:36" ht="9" customHeight="1">
      <c r="C50" s="27"/>
      <c r="D50" s="27"/>
      <c r="E50" s="27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9"/>
      <c r="T50" s="2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2:36" ht="12" customHeight="1">
      <c r="D51" s="27"/>
      <c r="E51" s="27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29"/>
      <c r="U51" s="30"/>
      <c r="V51" s="30"/>
      <c r="W51" s="30"/>
      <c r="X51" s="30"/>
      <c r="Y51" s="30"/>
      <c r="Z51" s="30"/>
      <c r="AA51" s="30"/>
      <c r="AB51" s="110" t="s">
        <v>110</v>
      </c>
      <c r="AC51" s="110"/>
      <c r="AD51" s="110"/>
      <c r="AE51" s="110"/>
      <c r="AF51" s="110"/>
    </row>
    <row r="52" spans="2:36" ht="2.25" customHeight="1" thickBot="1">
      <c r="B52" s="31"/>
      <c r="C52" s="27"/>
      <c r="D52" s="27"/>
      <c r="E52" s="27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9"/>
      <c r="T52" s="29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31"/>
      <c r="AI52" s="31"/>
      <c r="AJ52" s="31"/>
    </row>
    <row r="53" spans="2:36" ht="18.95" customHeight="1">
      <c r="B53" s="31"/>
      <c r="C53" s="111" t="s">
        <v>53</v>
      </c>
      <c r="D53" s="112"/>
      <c r="E53" s="115" t="s">
        <v>54</v>
      </c>
      <c r="F53" s="112"/>
      <c r="G53" s="117" t="s">
        <v>55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  <c r="S53" s="123" t="s">
        <v>56</v>
      </c>
      <c r="T53" s="124"/>
      <c r="U53" s="127" t="s">
        <v>57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9"/>
      <c r="AG53" s="31"/>
      <c r="AH53" s="31"/>
      <c r="AI53" s="31"/>
      <c r="AJ53" s="31"/>
    </row>
    <row r="54" spans="2:36" ht="23.1" customHeight="1">
      <c r="B54" s="31"/>
      <c r="C54" s="113"/>
      <c r="D54" s="114"/>
      <c r="E54" s="116"/>
      <c r="F54" s="114"/>
      <c r="G54" s="120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25"/>
      <c r="T54" s="126"/>
      <c r="U54" s="67" t="s">
        <v>1</v>
      </c>
      <c r="V54" s="130"/>
      <c r="W54" s="130"/>
      <c r="X54" s="130"/>
      <c r="Y54" s="130"/>
      <c r="Z54" s="68"/>
      <c r="AA54" s="67" t="s">
        <v>2</v>
      </c>
      <c r="AB54" s="130"/>
      <c r="AC54" s="130"/>
      <c r="AD54" s="130"/>
      <c r="AE54" s="130"/>
      <c r="AF54" s="131"/>
      <c r="AG54" s="31"/>
      <c r="AH54" s="31"/>
      <c r="AI54" s="31"/>
      <c r="AJ54" s="31"/>
    </row>
    <row r="55" spans="2:36" ht="12" customHeight="1">
      <c r="C55" s="105">
        <v>1</v>
      </c>
      <c r="D55" s="106"/>
      <c r="E55" s="107">
        <v>2</v>
      </c>
      <c r="F55" s="106"/>
      <c r="G55" s="107">
        <v>3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6"/>
      <c r="S55" s="107">
        <v>4</v>
      </c>
      <c r="T55" s="106"/>
      <c r="U55" s="107">
        <v>5</v>
      </c>
      <c r="V55" s="108"/>
      <c r="W55" s="108"/>
      <c r="X55" s="108"/>
      <c r="Y55" s="108"/>
      <c r="Z55" s="106"/>
      <c r="AA55" s="107">
        <v>6</v>
      </c>
      <c r="AB55" s="108"/>
      <c r="AC55" s="108"/>
      <c r="AD55" s="108"/>
      <c r="AE55" s="108"/>
      <c r="AF55" s="109"/>
    </row>
    <row r="56" spans="2:36" ht="32.25" customHeight="1">
      <c r="C56" s="148"/>
      <c r="D56" s="149"/>
      <c r="E56" s="107"/>
      <c r="F56" s="106"/>
      <c r="G56" s="69" t="s">
        <v>111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72" t="s">
        <v>112</v>
      </c>
      <c r="T56" s="73"/>
      <c r="U56" s="150">
        <f>U57+U58+U59+U60</f>
        <v>0</v>
      </c>
      <c r="V56" s="151"/>
      <c r="W56" s="151"/>
      <c r="X56" s="151"/>
      <c r="Y56" s="151"/>
      <c r="Z56" s="152"/>
      <c r="AA56" s="150">
        <f>AA57+AA58+AA59+AA60</f>
        <v>0</v>
      </c>
      <c r="AB56" s="151"/>
      <c r="AC56" s="151"/>
      <c r="AD56" s="151"/>
      <c r="AE56" s="151"/>
      <c r="AF56" s="153"/>
    </row>
    <row r="57" spans="2:36" ht="18" customHeight="1">
      <c r="C57" s="65" t="s">
        <v>113</v>
      </c>
      <c r="D57" s="66"/>
      <c r="E57" s="67">
        <v>441</v>
      </c>
      <c r="F57" s="68"/>
      <c r="G57" s="69" t="s">
        <v>14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72" t="s">
        <v>114</v>
      </c>
      <c r="T57" s="73"/>
      <c r="U57" s="74"/>
      <c r="V57" s="75"/>
      <c r="W57" s="75"/>
      <c r="X57" s="75"/>
      <c r="Y57" s="75"/>
      <c r="Z57" s="76"/>
      <c r="AA57" s="74"/>
      <c r="AB57" s="75"/>
      <c r="AC57" s="75"/>
      <c r="AD57" s="75"/>
      <c r="AE57" s="75"/>
      <c r="AF57" s="77"/>
    </row>
    <row r="58" spans="2:36" ht="18" customHeight="1">
      <c r="C58" s="65" t="s">
        <v>115</v>
      </c>
      <c r="D58" s="66"/>
      <c r="E58" s="67">
        <v>442</v>
      </c>
      <c r="F58" s="68"/>
      <c r="G58" s="69" t="s">
        <v>15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72" t="s">
        <v>116</v>
      </c>
      <c r="T58" s="73"/>
      <c r="U58" s="74"/>
      <c r="V58" s="75"/>
      <c r="W58" s="75"/>
      <c r="X58" s="75"/>
      <c r="Y58" s="75"/>
      <c r="Z58" s="76"/>
      <c r="AA58" s="74"/>
      <c r="AB58" s="75"/>
      <c r="AC58" s="75"/>
      <c r="AD58" s="75"/>
      <c r="AE58" s="75"/>
      <c r="AF58" s="77"/>
    </row>
    <row r="59" spans="2:36" ht="18" customHeight="1">
      <c r="C59" s="65" t="s">
        <v>117</v>
      </c>
      <c r="D59" s="66"/>
      <c r="E59" s="67">
        <v>443</v>
      </c>
      <c r="F59" s="68"/>
      <c r="G59" s="69" t="s">
        <v>16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72" t="s">
        <v>118</v>
      </c>
      <c r="T59" s="73"/>
      <c r="U59" s="74"/>
      <c r="V59" s="75"/>
      <c r="W59" s="75"/>
      <c r="X59" s="75"/>
      <c r="Y59" s="75"/>
      <c r="Z59" s="76"/>
      <c r="AA59" s="74"/>
      <c r="AB59" s="75"/>
      <c r="AC59" s="75"/>
      <c r="AD59" s="75"/>
      <c r="AE59" s="75"/>
      <c r="AF59" s="77"/>
    </row>
    <row r="60" spans="2:36" ht="18" customHeight="1">
      <c r="C60" s="65" t="s">
        <v>119</v>
      </c>
      <c r="D60" s="66"/>
      <c r="E60" s="67">
        <v>444</v>
      </c>
      <c r="F60" s="68"/>
      <c r="G60" s="69" t="s">
        <v>17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72" t="s">
        <v>120</v>
      </c>
      <c r="T60" s="73"/>
      <c r="U60" s="74"/>
      <c r="V60" s="75"/>
      <c r="W60" s="75"/>
      <c r="X60" s="75"/>
      <c r="Y60" s="75"/>
      <c r="Z60" s="76"/>
      <c r="AA60" s="74"/>
      <c r="AB60" s="75"/>
      <c r="AC60" s="75"/>
      <c r="AD60" s="75"/>
      <c r="AE60" s="75"/>
      <c r="AF60" s="77"/>
    </row>
    <row r="61" spans="2:36" ht="28.5" customHeight="1">
      <c r="C61" s="148"/>
      <c r="D61" s="149"/>
      <c r="E61" s="107"/>
      <c r="F61" s="106"/>
      <c r="G61" s="69" t="s">
        <v>121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/>
      <c r="S61" s="72" t="s">
        <v>122</v>
      </c>
      <c r="T61" s="73"/>
      <c r="U61" s="62">
        <f>U62+U63+U64</f>
        <v>0</v>
      </c>
      <c r="V61" s="63"/>
      <c r="W61" s="63"/>
      <c r="X61" s="63"/>
      <c r="Y61" s="63"/>
      <c r="Z61" s="94"/>
      <c r="AA61" s="62">
        <f>AA62+AA63+AA64</f>
        <v>0</v>
      </c>
      <c r="AB61" s="63"/>
      <c r="AC61" s="63"/>
      <c r="AD61" s="63"/>
      <c r="AE61" s="63"/>
      <c r="AF61" s="64"/>
    </row>
    <row r="62" spans="2:36" ht="20.100000000000001" customHeight="1">
      <c r="C62" s="65" t="s">
        <v>123</v>
      </c>
      <c r="D62" s="66"/>
      <c r="E62" s="67">
        <v>451</v>
      </c>
      <c r="F62" s="68"/>
      <c r="G62" s="69" t="s">
        <v>124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  <c r="S62" s="72" t="s">
        <v>125</v>
      </c>
      <c r="T62" s="73"/>
      <c r="U62" s="74"/>
      <c r="V62" s="75"/>
      <c r="W62" s="75"/>
      <c r="X62" s="75"/>
      <c r="Y62" s="75"/>
      <c r="Z62" s="76"/>
      <c r="AA62" s="74"/>
      <c r="AB62" s="75"/>
      <c r="AC62" s="75"/>
      <c r="AD62" s="75"/>
      <c r="AE62" s="75"/>
      <c r="AF62" s="77"/>
    </row>
    <row r="63" spans="2:36" ht="20.100000000000001" customHeight="1">
      <c r="C63" s="65" t="s">
        <v>126</v>
      </c>
      <c r="D63" s="66"/>
      <c r="E63" s="67">
        <v>452</v>
      </c>
      <c r="F63" s="68"/>
      <c r="G63" s="69" t="s">
        <v>127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72" t="s">
        <v>128</v>
      </c>
      <c r="T63" s="73"/>
      <c r="U63" s="74"/>
      <c r="V63" s="75"/>
      <c r="W63" s="75"/>
      <c r="X63" s="75"/>
      <c r="Y63" s="75"/>
      <c r="Z63" s="76"/>
      <c r="AA63" s="74"/>
      <c r="AB63" s="75"/>
      <c r="AC63" s="75"/>
      <c r="AD63" s="75"/>
      <c r="AE63" s="75"/>
      <c r="AF63" s="77"/>
    </row>
    <row r="64" spans="2:36" ht="20.100000000000001" customHeight="1">
      <c r="C64" s="65" t="s">
        <v>129</v>
      </c>
      <c r="D64" s="66"/>
      <c r="E64" s="67">
        <v>453</v>
      </c>
      <c r="F64" s="68"/>
      <c r="G64" s="69" t="s">
        <v>130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 t="s">
        <v>131</v>
      </c>
      <c r="T64" s="73"/>
      <c r="U64" s="74"/>
      <c r="V64" s="75"/>
      <c r="W64" s="75"/>
      <c r="X64" s="75"/>
      <c r="Y64" s="75"/>
      <c r="Z64" s="76"/>
      <c r="AA64" s="74"/>
      <c r="AB64" s="75"/>
      <c r="AC64" s="75"/>
      <c r="AD64" s="75"/>
      <c r="AE64" s="75"/>
      <c r="AF64" s="77"/>
    </row>
    <row r="65" spans="3:32" ht="30.75" customHeight="1">
      <c r="C65" s="65"/>
      <c r="D65" s="66"/>
      <c r="E65" s="67"/>
      <c r="F65" s="68"/>
      <c r="G65" s="69" t="s">
        <v>132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 t="s">
        <v>133</v>
      </c>
      <c r="T65" s="73"/>
      <c r="U65" s="62">
        <f>U66+U67+U68+U69+U70</f>
        <v>0</v>
      </c>
      <c r="V65" s="63"/>
      <c r="W65" s="63"/>
      <c r="X65" s="63"/>
      <c r="Y65" s="63"/>
      <c r="Z65" s="94"/>
      <c r="AA65" s="62">
        <f>AA66+AA67+AA68+AA69+AA70</f>
        <v>0</v>
      </c>
      <c r="AB65" s="63"/>
      <c r="AC65" s="63"/>
      <c r="AD65" s="63"/>
      <c r="AE65" s="63"/>
      <c r="AF65" s="64"/>
    </row>
    <row r="66" spans="3:32" ht="18" customHeight="1">
      <c r="C66" s="65" t="s">
        <v>134</v>
      </c>
      <c r="D66" s="66"/>
      <c r="E66" s="67">
        <v>461</v>
      </c>
      <c r="F66" s="68"/>
      <c r="G66" s="69" t="s">
        <v>18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 t="s">
        <v>135</v>
      </c>
      <c r="T66" s="73"/>
      <c r="U66" s="74"/>
      <c r="V66" s="75"/>
      <c r="W66" s="75"/>
      <c r="X66" s="75"/>
      <c r="Y66" s="75"/>
      <c r="Z66" s="76"/>
      <c r="AA66" s="74"/>
      <c r="AB66" s="75"/>
      <c r="AC66" s="75"/>
      <c r="AD66" s="75"/>
      <c r="AE66" s="75"/>
      <c r="AF66" s="77"/>
    </row>
    <row r="67" spans="3:32" ht="18" customHeight="1">
      <c r="C67" s="65" t="s">
        <v>136</v>
      </c>
      <c r="D67" s="66"/>
      <c r="E67" s="67">
        <v>462</v>
      </c>
      <c r="F67" s="68"/>
      <c r="G67" s="69" t="s">
        <v>19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 t="s">
        <v>137</v>
      </c>
      <c r="T67" s="73"/>
      <c r="U67" s="74"/>
      <c r="V67" s="75"/>
      <c r="W67" s="75"/>
      <c r="X67" s="75"/>
      <c r="Y67" s="75"/>
      <c r="Z67" s="76"/>
      <c r="AA67" s="74"/>
      <c r="AB67" s="75"/>
      <c r="AC67" s="75"/>
      <c r="AD67" s="75"/>
      <c r="AE67" s="75"/>
      <c r="AF67" s="77"/>
    </row>
    <row r="68" spans="3:32" ht="18" customHeight="1">
      <c r="C68" s="65" t="s">
        <v>138</v>
      </c>
      <c r="D68" s="66"/>
      <c r="E68" s="67">
        <v>463</v>
      </c>
      <c r="F68" s="68"/>
      <c r="G68" s="69" t="s">
        <v>20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72" t="s">
        <v>139</v>
      </c>
      <c r="T68" s="73"/>
      <c r="U68" s="74"/>
      <c r="V68" s="75"/>
      <c r="W68" s="75"/>
      <c r="X68" s="75"/>
      <c r="Y68" s="75"/>
      <c r="Z68" s="76"/>
      <c r="AA68" s="74"/>
      <c r="AB68" s="75"/>
      <c r="AC68" s="75"/>
      <c r="AD68" s="75"/>
      <c r="AE68" s="75"/>
      <c r="AF68" s="77"/>
    </row>
    <row r="69" spans="3:32" ht="18" customHeight="1">
      <c r="C69" s="65" t="s">
        <v>140</v>
      </c>
      <c r="D69" s="66"/>
      <c r="E69" s="67">
        <v>464</v>
      </c>
      <c r="F69" s="68"/>
      <c r="G69" s="69" t="s">
        <v>21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  <c r="S69" s="72" t="s">
        <v>141</v>
      </c>
      <c r="T69" s="73"/>
      <c r="U69" s="74"/>
      <c r="V69" s="75"/>
      <c r="W69" s="75"/>
      <c r="X69" s="75"/>
      <c r="Y69" s="75"/>
      <c r="Z69" s="76"/>
      <c r="AA69" s="74"/>
      <c r="AB69" s="75"/>
      <c r="AC69" s="75"/>
      <c r="AD69" s="75"/>
      <c r="AE69" s="75"/>
      <c r="AF69" s="77"/>
    </row>
    <row r="70" spans="3:32" ht="18" customHeight="1">
      <c r="C70" s="65" t="s">
        <v>142</v>
      </c>
      <c r="D70" s="66"/>
      <c r="E70" s="67">
        <v>465</v>
      </c>
      <c r="F70" s="68"/>
      <c r="G70" s="69" t="s">
        <v>143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  <c r="S70" s="72" t="s">
        <v>144</v>
      </c>
      <c r="T70" s="73"/>
      <c r="U70" s="74"/>
      <c r="V70" s="75"/>
      <c r="W70" s="75"/>
      <c r="X70" s="75"/>
      <c r="Y70" s="75"/>
      <c r="Z70" s="76"/>
      <c r="AA70" s="74"/>
      <c r="AB70" s="75"/>
      <c r="AC70" s="75"/>
      <c r="AD70" s="75"/>
      <c r="AE70" s="75"/>
      <c r="AF70" s="77"/>
    </row>
    <row r="71" spans="3:32" ht="30.75" customHeight="1">
      <c r="C71" s="95"/>
      <c r="D71" s="68"/>
      <c r="E71" s="67"/>
      <c r="F71" s="68"/>
      <c r="G71" s="69" t="s">
        <v>145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72" t="s">
        <v>146</v>
      </c>
      <c r="T71" s="73"/>
      <c r="U71" s="62">
        <f>U72+U73+U74+U75</f>
        <v>0</v>
      </c>
      <c r="V71" s="63"/>
      <c r="W71" s="63"/>
      <c r="X71" s="63"/>
      <c r="Y71" s="63"/>
      <c r="Z71" s="94"/>
      <c r="AA71" s="62">
        <f>AA72+AA73+AA74+AA75</f>
        <v>0</v>
      </c>
      <c r="AB71" s="63"/>
      <c r="AC71" s="63"/>
      <c r="AD71" s="63"/>
      <c r="AE71" s="63"/>
      <c r="AF71" s="64"/>
    </row>
    <row r="72" spans="3:32" ht="18.95" customHeight="1">
      <c r="C72" s="65" t="s">
        <v>147</v>
      </c>
      <c r="D72" s="66"/>
      <c r="E72" s="67">
        <v>471</v>
      </c>
      <c r="F72" s="68"/>
      <c r="G72" s="69" t="s">
        <v>22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  <c r="S72" s="72" t="s">
        <v>148</v>
      </c>
      <c r="T72" s="73"/>
      <c r="U72" s="74"/>
      <c r="V72" s="75"/>
      <c r="W72" s="75"/>
      <c r="X72" s="75"/>
      <c r="Y72" s="75"/>
      <c r="Z72" s="76"/>
      <c r="AA72" s="74"/>
      <c r="AB72" s="75"/>
      <c r="AC72" s="75"/>
      <c r="AD72" s="75"/>
      <c r="AE72" s="75"/>
      <c r="AF72" s="77"/>
    </row>
    <row r="73" spans="3:32" ht="18.95" customHeight="1">
      <c r="C73" s="65" t="s">
        <v>149</v>
      </c>
      <c r="D73" s="66"/>
      <c r="E73" s="67">
        <v>472</v>
      </c>
      <c r="F73" s="68"/>
      <c r="G73" s="69" t="s">
        <v>150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  <c r="S73" s="72" t="s">
        <v>151</v>
      </c>
      <c r="T73" s="73"/>
      <c r="U73" s="74"/>
      <c r="V73" s="75"/>
      <c r="W73" s="75"/>
      <c r="X73" s="75"/>
      <c r="Y73" s="75"/>
      <c r="Z73" s="76"/>
      <c r="AA73" s="74"/>
      <c r="AB73" s="75"/>
      <c r="AC73" s="75"/>
      <c r="AD73" s="75"/>
      <c r="AE73" s="75"/>
      <c r="AF73" s="77"/>
    </row>
    <row r="74" spans="3:32" ht="27.95" customHeight="1">
      <c r="C74" s="65" t="s">
        <v>152</v>
      </c>
      <c r="D74" s="66"/>
      <c r="E74" s="67">
        <v>473</v>
      </c>
      <c r="F74" s="68"/>
      <c r="G74" s="69" t="s">
        <v>23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  <c r="S74" s="72" t="s">
        <v>153</v>
      </c>
      <c r="T74" s="73"/>
      <c r="U74" s="74"/>
      <c r="V74" s="75"/>
      <c r="W74" s="75"/>
      <c r="X74" s="75"/>
      <c r="Y74" s="75"/>
      <c r="Z74" s="76"/>
      <c r="AA74" s="74"/>
      <c r="AB74" s="75"/>
      <c r="AC74" s="75"/>
      <c r="AD74" s="75"/>
      <c r="AE74" s="75"/>
      <c r="AF74" s="77"/>
    </row>
    <row r="75" spans="3:32" ht="30" customHeight="1">
      <c r="C75" s="65" t="s">
        <v>154</v>
      </c>
      <c r="D75" s="66"/>
      <c r="E75" s="67">
        <v>474</v>
      </c>
      <c r="F75" s="68"/>
      <c r="G75" s="69" t="s">
        <v>155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  <c r="S75" s="72" t="s">
        <v>156</v>
      </c>
      <c r="T75" s="73"/>
      <c r="U75" s="74"/>
      <c r="V75" s="75"/>
      <c r="W75" s="75"/>
      <c r="X75" s="75"/>
      <c r="Y75" s="75"/>
      <c r="Z75" s="76"/>
      <c r="AA75" s="74"/>
      <c r="AB75" s="75"/>
      <c r="AC75" s="75"/>
      <c r="AD75" s="75"/>
      <c r="AE75" s="75"/>
      <c r="AF75" s="77"/>
    </row>
    <row r="76" spans="3:32" ht="30.75" customHeight="1">
      <c r="C76" s="95"/>
      <c r="D76" s="68"/>
      <c r="E76" s="67"/>
      <c r="F76" s="68"/>
      <c r="G76" s="69" t="s">
        <v>322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1"/>
      <c r="S76" s="72" t="s">
        <v>157</v>
      </c>
      <c r="T76" s="73"/>
      <c r="U76" s="62">
        <f>U77+U78+U79+U80+U81+U82+U83+U84+U85+U86</f>
        <v>149385</v>
      </c>
      <c r="V76" s="63"/>
      <c r="W76" s="63"/>
      <c r="X76" s="63"/>
      <c r="Y76" s="63"/>
      <c r="Z76" s="94"/>
      <c r="AA76" s="62">
        <f>AA77+AA78+AA79+AA80+AA81+AA82+AA83+AA84+AA85+AA86</f>
        <v>3930604</v>
      </c>
      <c r="AB76" s="63"/>
      <c r="AC76" s="63"/>
      <c r="AD76" s="63"/>
      <c r="AE76" s="63"/>
      <c r="AF76" s="64"/>
    </row>
    <row r="77" spans="3:32" ht="18" customHeight="1">
      <c r="C77" s="65" t="s">
        <v>158</v>
      </c>
      <c r="D77" s="66"/>
      <c r="E77" s="67">
        <v>480</v>
      </c>
      <c r="F77" s="68"/>
      <c r="G77" s="69" t="s">
        <v>159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1"/>
      <c r="S77" s="72" t="s">
        <v>160</v>
      </c>
      <c r="T77" s="73"/>
      <c r="U77" s="74">
        <v>129395</v>
      </c>
      <c r="V77" s="75"/>
      <c r="W77" s="75"/>
      <c r="X77" s="75"/>
      <c r="Y77" s="75"/>
      <c r="Z77" s="77"/>
      <c r="AA77" s="74">
        <v>3930604</v>
      </c>
      <c r="AB77" s="75"/>
      <c r="AC77" s="75"/>
      <c r="AD77" s="75"/>
      <c r="AE77" s="75"/>
      <c r="AF77" s="77"/>
    </row>
    <row r="78" spans="3:32" ht="18" customHeight="1">
      <c r="C78" s="65" t="s">
        <v>161</v>
      </c>
      <c r="D78" s="66"/>
      <c r="E78" s="67">
        <v>481</v>
      </c>
      <c r="F78" s="68"/>
      <c r="G78" s="69" t="s">
        <v>162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1"/>
      <c r="S78" s="72" t="s">
        <v>163</v>
      </c>
      <c r="T78" s="73"/>
      <c r="U78" s="74"/>
      <c r="V78" s="75"/>
      <c r="W78" s="75"/>
      <c r="X78" s="75"/>
      <c r="Y78" s="75"/>
      <c r="Z78" s="77"/>
      <c r="AA78" s="74"/>
      <c r="AB78" s="75"/>
      <c r="AC78" s="75"/>
      <c r="AD78" s="75"/>
      <c r="AE78" s="75"/>
      <c r="AF78" s="77"/>
    </row>
    <row r="79" spans="3:32" ht="18" customHeight="1">
      <c r="C79" s="65" t="s">
        <v>164</v>
      </c>
      <c r="D79" s="66"/>
      <c r="E79" s="67">
        <v>482</v>
      </c>
      <c r="F79" s="68"/>
      <c r="G79" s="69" t="s">
        <v>24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1"/>
      <c r="S79" s="72" t="s">
        <v>165</v>
      </c>
      <c r="T79" s="73"/>
      <c r="U79" s="74"/>
      <c r="V79" s="75"/>
      <c r="W79" s="75"/>
      <c r="X79" s="75"/>
      <c r="Y79" s="75"/>
      <c r="Z79" s="77"/>
      <c r="AA79" s="74"/>
      <c r="AB79" s="75"/>
      <c r="AC79" s="75"/>
      <c r="AD79" s="75"/>
      <c r="AE79" s="75"/>
      <c r="AF79" s="77"/>
    </row>
    <row r="80" spans="3:32" ht="18" customHeight="1">
      <c r="C80" s="65" t="s">
        <v>166</v>
      </c>
      <c r="D80" s="66"/>
      <c r="E80" s="67">
        <v>483</v>
      </c>
      <c r="F80" s="68"/>
      <c r="G80" s="69" t="s">
        <v>25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1"/>
      <c r="S80" s="72" t="s">
        <v>167</v>
      </c>
      <c r="T80" s="73"/>
      <c r="U80" s="74">
        <v>19990</v>
      </c>
      <c r="V80" s="75"/>
      <c r="W80" s="75"/>
      <c r="X80" s="75"/>
      <c r="Y80" s="75"/>
      <c r="Z80" s="77"/>
      <c r="AA80" s="74">
        <v>0</v>
      </c>
      <c r="AB80" s="75"/>
      <c r="AC80" s="75"/>
      <c r="AD80" s="75"/>
      <c r="AE80" s="75"/>
      <c r="AF80" s="77"/>
    </row>
    <row r="81" spans="3:32" ht="18" customHeight="1">
      <c r="C81" s="65" t="s">
        <v>168</v>
      </c>
      <c r="D81" s="66"/>
      <c r="E81" s="67">
        <v>484</v>
      </c>
      <c r="F81" s="68"/>
      <c r="G81" s="69" t="s">
        <v>26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1"/>
      <c r="S81" s="72" t="s">
        <v>169</v>
      </c>
      <c r="T81" s="73"/>
      <c r="U81" s="74"/>
      <c r="V81" s="75"/>
      <c r="W81" s="75"/>
      <c r="X81" s="75"/>
      <c r="Y81" s="75"/>
      <c r="Z81" s="76"/>
      <c r="AA81" s="74"/>
      <c r="AB81" s="75"/>
      <c r="AC81" s="75"/>
      <c r="AD81" s="75"/>
      <c r="AE81" s="75"/>
      <c r="AF81" s="77"/>
    </row>
    <row r="82" spans="3:32" ht="18" customHeight="1">
      <c r="C82" s="65" t="s">
        <v>170</v>
      </c>
      <c r="D82" s="66"/>
      <c r="E82" s="67">
        <v>485</v>
      </c>
      <c r="F82" s="68"/>
      <c r="G82" s="69" t="s">
        <v>171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1"/>
      <c r="S82" s="72" t="s">
        <v>172</v>
      </c>
      <c r="T82" s="73"/>
      <c r="U82" s="74"/>
      <c r="V82" s="75"/>
      <c r="W82" s="75"/>
      <c r="X82" s="75"/>
      <c r="Y82" s="75"/>
      <c r="Z82" s="76"/>
      <c r="AA82" s="74"/>
      <c r="AB82" s="75"/>
      <c r="AC82" s="75"/>
      <c r="AD82" s="75"/>
      <c r="AE82" s="75"/>
      <c r="AF82" s="77"/>
    </row>
    <row r="83" spans="3:32" ht="18" customHeight="1">
      <c r="C83" s="65" t="s">
        <v>173</v>
      </c>
      <c r="D83" s="66"/>
      <c r="E83" s="67">
        <v>486</v>
      </c>
      <c r="F83" s="68"/>
      <c r="G83" s="69" t="s">
        <v>174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1"/>
      <c r="S83" s="72" t="s">
        <v>175</v>
      </c>
      <c r="T83" s="73"/>
      <c r="U83" s="74"/>
      <c r="V83" s="75"/>
      <c r="W83" s="75"/>
      <c r="X83" s="75"/>
      <c r="Y83" s="75"/>
      <c r="Z83" s="76"/>
      <c r="AA83" s="74"/>
      <c r="AB83" s="75"/>
      <c r="AC83" s="75"/>
      <c r="AD83" s="75"/>
      <c r="AE83" s="75"/>
      <c r="AF83" s="77"/>
    </row>
    <row r="84" spans="3:32" ht="27.75" customHeight="1">
      <c r="C84" s="65" t="s">
        <v>176</v>
      </c>
      <c r="D84" s="66"/>
      <c r="E84" s="67">
        <v>487</v>
      </c>
      <c r="F84" s="68"/>
      <c r="G84" s="69" t="s">
        <v>177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  <c r="S84" s="72" t="s">
        <v>178</v>
      </c>
      <c r="T84" s="73"/>
      <c r="U84" s="74"/>
      <c r="V84" s="75"/>
      <c r="W84" s="75"/>
      <c r="X84" s="75"/>
      <c r="Y84" s="75"/>
      <c r="Z84" s="76"/>
      <c r="AA84" s="74"/>
      <c r="AB84" s="75"/>
      <c r="AC84" s="75"/>
      <c r="AD84" s="75"/>
      <c r="AE84" s="75"/>
      <c r="AF84" s="77"/>
    </row>
    <row r="85" spans="3:32" ht="18" customHeight="1">
      <c r="C85" s="65" t="s">
        <v>179</v>
      </c>
      <c r="D85" s="66"/>
      <c r="E85" s="67">
        <v>488</v>
      </c>
      <c r="F85" s="68"/>
      <c r="G85" s="69" t="s">
        <v>180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/>
      <c r="S85" s="72" t="s">
        <v>181</v>
      </c>
      <c r="T85" s="73"/>
      <c r="U85" s="74"/>
      <c r="V85" s="75"/>
      <c r="W85" s="75"/>
      <c r="X85" s="75"/>
      <c r="Y85" s="75"/>
      <c r="Z85" s="76"/>
      <c r="AA85" s="74"/>
      <c r="AB85" s="75"/>
      <c r="AC85" s="75"/>
      <c r="AD85" s="75"/>
      <c r="AE85" s="75"/>
      <c r="AF85" s="77"/>
    </row>
    <row r="86" spans="3:32" ht="27.75" customHeight="1">
      <c r="C86" s="65" t="s">
        <v>182</v>
      </c>
      <c r="D86" s="66"/>
      <c r="E86" s="67">
        <v>489</v>
      </c>
      <c r="F86" s="68"/>
      <c r="G86" s="69" t="s">
        <v>27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1"/>
      <c r="S86" s="72" t="s">
        <v>183</v>
      </c>
      <c r="T86" s="73"/>
      <c r="U86" s="74"/>
      <c r="V86" s="75"/>
      <c r="W86" s="75"/>
      <c r="X86" s="75"/>
      <c r="Y86" s="75"/>
      <c r="Z86" s="76"/>
      <c r="AA86" s="74"/>
      <c r="AB86" s="75"/>
      <c r="AC86" s="75"/>
      <c r="AD86" s="75"/>
      <c r="AE86" s="75"/>
      <c r="AF86" s="77"/>
    </row>
    <row r="87" spans="3:32" ht="31.5" customHeight="1">
      <c r="C87" s="65"/>
      <c r="D87" s="66"/>
      <c r="E87" s="107"/>
      <c r="F87" s="106"/>
      <c r="G87" s="69" t="s">
        <v>323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1"/>
      <c r="S87" s="72" t="s">
        <v>184</v>
      </c>
      <c r="T87" s="73"/>
      <c r="U87" s="62">
        <f>U88+U89+U90</f>
        <v>0</v>
      </c>
      <c r="V87" s="63"/>
      <c r="W87" s="63"/>
      <c r="X87" s="63"/>
      <c r="Y87" s="63"/>
      <c r="Z87" s="94"/>
      <c r="AA87" s="62">
        <f>AA88+AA89+AA90</f>
        <v>0</v>
      </c>
      <c r="AB87" s="63"/>
      <c r="AC87" s="63"/>
      <c r="AD87" s="63"/>
      <c r="AE87" s="63"/>
      <c r="AF87" s="64"/>
    </row>
    <row r="88" spans="3:32" ht="21" customHeight="1">
      <c r="C88" s="65" t="s">
        <v>185</v>
      </c>
      <c r="D88" s="66"/>
      <c r="E88" s="67">
        <v>491</v>
      </c>
      <c r="F88" s="68"/>
      <c r="G88" s="69" t="s">
        <v>186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  <c r="S88" s="72" t="s">
        <v>187</v>
      </c>
      <c r="T88" s="73"/>
      <c r="U88" s="74"/>
      <c r="V88" s="75"/>
      <c r="W88" s="75"/>
      <c r="X88" s="75"/>
      <c r="Y88" s="75"/>
      <c r="Z88" s="76"/>
      <c r="AA88" s="74"/>
      <c r="AB88" s="75"/>
      <c r="AC88" s="75"/>
      <c r="AD88" s="75"/>
      <c r="AE88" s="75"/>
      <c r="AF88" s="77"/>
    </row>
    <row r="89" spans="3:32" ht="21" customHeight="1">
      <c r="C89" s="65" t="s">
        <v>188</v>
      </c>
      <c r="D89" s="66"/>
      <c r="E89" s="67">
        <v>492</v>
      </c>
      <c r="F89" s="68"/>
      <c r="G89" s="69" t="s">
        <v>189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1"/>
      <c r="S89" s="72" t="s">
        <v>190</v>
      </c>
      <c r="T89" s="73"/>
      <c r="U89" s="74"/>
      <c r="V89" s="75"/>
      <c r="W89" s="75"/>
      <c r="X89" s="75"/>
      <c r="Y89" s="75"/>
      <c r="Z89" s="76"/>
      <c r="AA89" s="74"/>
      <c r="AB89" s="75"/>
      <c r="AC89" s="75"/>
      <c r="AD89" s="75"/>
      <c r="AE89" s="75"/>
      <c r="AF89" s="77"/>
    </row>
    <row r="90" spans="3:32" ht="21" customHeight="1" thickBot="1">
      <c r="C90" s="81" t="s">
        <v>191</v>
      </c>
      <c r="D90" s="82"/>
      <c r="E90" s="83">
        <v>493</v>
      </c>
      <c r="F90" s="84"/>
      <c r="G90" s="85" t="s">
        <v>28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  <c r="S90" s="88" t="s">
        <v>192</v>
      </c>
      <c r="T90" s="89"/>
      <c r="U90" s="90"/>
      <c r="V90" s="91"/>
      <c r="W90" s="91"/>
      <c r="X90" s="91"/>
      <c r="Y90" s="91"/>
      <c r="Z90" s="92"/>
      <c r="AA90" s="90"/>
      <c r="AB90" s="91"/>
      <c r="AC90" s="91"/>
      <c r="AD90" s="91"/>
      <c r="AE90" s="91"/>
      <c r="AF90" s="93"/>
    </row>
    <row r="91" spans="3:32" s="31" customFormat="1" ht="6" customHeight="1">
      <c r="C91" s="27"/>
      <c r="D91" s="27"/>
      <c r="E91" s="27"/>
      <c r="F91" s="2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29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3:32" s="31" customFormat="1" ht="12" customHeight="1">
      <c r="C92"/>
      <c r="D92" s="27"/>
      <c r="E92" s="27"/>
      <c r="F92" s="27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9"/>
      <c r="T92" s="29"/>
      <c r="U92" s="30"/>
      <c r="V92" s="30"/>
      <c r="W92" s="30"/>
      <c r="X92" s="30"/>
      <c r="Y92" s="30"/>
      <c r="Z92" s="30"/>
      <c r="AA92" s="30"/>
      <c r="AB92" s="110" t="s">
        <v>193</v>
      </c>
      <c r="AC92" s="110"/>
      <c r="AD92" s="110"/>
      <c r="AE92" s="110"/>
      <c r="AF92" s="110"/>
    </row>
    <row r="93" spans="3:32" s="31" customFormat="1" ht="3.75" customHeight="1" thickBot="1">
      <c r="C93" s="154"/>
      <c r="D93" s="154"/>
      <c r="E93" s="155"/>
      <c r="F93" s="155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7"/>
      <c r="T93" s="157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</row>
    <row r="94" spans="3:32" s="31" customFormat="1" ht="18.95" customHeight="1">
      <c r="C94" s="111" t="s">
        <v>53</v>
      </c>
      <c r="D94" s="112"/>
      <c r="E94" s="115" t="s">
        <v>54</v>
      </c>
      <c r="F94" s="112"/>
      <c r="G94" s="117" t="s">
        <v>55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9"/>
      <c r="S94" s="123" t="s">
        <v>56</v>
      </c>
      <c r="T94" s="124"/>
      <c r="U94" s="127" t="s">
        <v>57</v>
      </c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9"/>
    </row>
    <row r="95" spans="3:32" ht="23.1" customHeight="1">
      <c r="C95" s="113"/>
      <c r="D95" s="114"/>
      <c r="E95" s="116"/>
      <c r="F95" s="114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2"/>
      <c r="S95" s="125"/>
      <c r="T95" s="126"/>
      <c r="U95" s="67" t="s">
        <v>1</v>
      </c>
      <c r="V95" s="130"/>
      <c r="W95" s="130"/>
      <c r="X95" s="130"/>
      <c r="Y95" s="130"/>
      <c r="Z95" s="68"/>
      <c r="AA95" s="67" t="s">
        <v>2</v>
      </c>
      <c r="AB95" s="130"/>
      <c r="AC95" s="130"/>
      <c r="AD95" s="130"/>
      <c r="AE95" s="130"/>
      <c r="AF95" s="131"/>
    </row>
    <row r="96" spans="3:32" ht="12" customHeight="1">
      <c r="C96" s="105">
        <v>1</v>
      </c>
      <c r="D96" s="106"/>
      <c r="E96" s="107">
        <v>2</v>
      </c>
      <c r="F96" s="106"/>
      <c r="G96" s="107">
        <v>3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6"/>
      <c r="S96" s="107">
        <v>4</v>
      </c>
      <c r="T96" s="106"/>
      <c r="U96" s="107">
        <v>5</v>
      </c>
      <c r="V96" s="108"/>
      <c r="W96" s="108"/>
      <c r="X96" s="108"/>
      <c r="Y96" s="108"/>
      <c r="Z96" s="106"/>
      <c r="AA96" s="107">
        <v>6</v>
      </c>
      <c r="AB96" s="108"/>
      <c r="AC96" s="108"/>
      <c r="AD96" s="108"/>
      <c r="AE96" s="108"/>
      <c r="AF96" s="109"/>
    </row>
    <row r="97" spans="3:37" ht="36.75" customHeight="1">
      <c r="C97" s="148"/>
      <c r="D97" s="149"/>
      <c r="E97" s="107"/>
      <c r="F97" s="106"/>
      <c r="G97" s="69" t="s">
        <v>194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1"/>
      <c r="S97" s="72" t="s">
        <v>195</v>
      </c>
      <c r="T97" s="73"/>
      <c r="U97" s="150">
        <f>U27+U76+U87</f>
        <v>3463925</v>
      </c>
      <c r="V97" s="151"/>
      <c r="W97" s="151"/>
      <c r="X97" s="151"/>
      <c r="Y97" s="151"/>
      <c r="Z97" s="152"/>
      <c r="AA97" s="150">
        <f>AA27+AA76+AA87</f>
        <v>10755314</v>
      </c>
      <c r="AB97" s="151"/>
      <c r="AC97" s="151"/>
      <c r="AD97" s="151"/>
      <c r="AE97" s="151"/>
      <c r="AF97" s="153"/>
    </row>
    <row r="98" spans="3:37" ht="45.75" customHeight="1">
      <c r="C98" s="65"/>
      <c r="D98" s="66"/>
      <c r="E98" s="67"/>
      <c r="F98" s="68"/>
      <c r="G98" s="69" t="s">
        <v>196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1"/>
      <c r="S98" s="72" t="s">
        <v>197</v>
      </c>
      <c r="T98" s="73"/>
      <c r="U98" s="144">
        <f>U147-U97</f>
        <v>63698</v>
      </c>
      <c r="V98" s="145"/>
      <c r="W98" s="145"/>
      <c r="X98" s="145"/>
      <c r="Y98" s="145"/>
      <c r="Z98" s="146"/>
      <c r="AA98" s="144">
        <f>AA147-AA97</f>
        <v>188883</v>
      </c>
      <c r="AB98" s="145"/>
      <c r="AC98" s="145"/>
      <c r="AD98" s="145"/>
      <c r="AE98" s="145"/>
      <c r="AF98" s="147"/>
    </row>
    <row r="99" spans="3:37" ht="63" customHeight="1">
      <c r="C99" s="65" t="s">
        <v>198</v>
      </c>
      <c r="D99" s="66"/>
      <c r="E99" s="96" t="s">
        <v>199</v>
      </c>
      <c r="F99" s="97"/>
      <c r="G99" s="98" t="s">
        <v>200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0"/>
      <c r="S99" s="72" t="s">
        <v>201</v>
      </c>
      <c r="T99" s="73"/>
      <c r="U99" s="74"/>
      <c r="V99" s="75"/>
      <c r="W99" s="75"/>
      <c r="X99" s="75"/>
      <c r="Y99" s="75"/>
      <c r="Z99" s="76"/>
      <c r="AA99" s="74"/>
      <c r="AB99" s="75"/>
      <c r="AC99" s="75"/>
      <c r="AD99" s="75"/>
      <c r="AE99" s="75"/>
      <c r="AF99" s="77"/>
      <c r="AK99" s="44"/>
    </row>
    <row r="100" spans="3:37" ht="45.75" customHeight="1">
      <c r="C100" s="65"/>
      <c r="D100" s="66"/>
      <c r="E100" s="67"/>
      <c r="F100" s="68"/>
      <c r="G100" s="69" t="s">
        <v>202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1"/>
      <c r="S100" s="72" t="s">
        <v>203</v>
      </c>
      <c r="T100" s="73"/>
      <c r="U100" s="140">
        <f>U98-U99</f>
        <v>63698</v>
      </c>
      <c r="V100" s="141"/>
      <c r="W100" s="141"/>
      <c r="X100" s="141"/>
      <c r="Y100" s="141"/>
      <c r="Z100" s="142"/>
      <c r="AA100" s="140">
        <f>AA98-AA99</f>
        <v>188883</v>
      </c>
      <c r="AB100" s="141"/>
      <c r="AC100" s="141"/>
      <c r="AD100" s="141"/>
      <c r="AE100" s="141"/>
      <c r="AF100" s="143"/>
    </row>
    <row r="101" spans="3:37" ht="47.25" customHeight="1">
      <c r="C101" s="65"/>
      <c r="D101" s="66"/>
      <c r="E101" s="67"/>
      <c r="F101" s="68"/>
      <c r="G101" s="69" t="s">
        <v>204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 t="s">
        <v>205</v>
      </c>
      <c r="T101" s="73"/>
      <c r="U101" s="136">
        <f>U102+U103+U104</f>
        <v>0</v>
      </c>
      <c r="V101" s="137"/>
      <c r="W101" s="137"/>
      <c r="X101" s="137"/>
      <c r="Y101" s="137"/>
      <c r="Z101" s="138"/>
      <c r="AA101" s="136">
        <f>AA102+AA103+AA104</f>
        <v>0</v>
      </c>
      <c r="AB101" s="137"/>
      <c r="AC101" s="137"/>
      <c r="AD101" s="137"/>
      <c r="AE101" s="137"/>
      <c r="AF101" s="139"/>
    </row>
    <row r="102" spans="3:37" ht="18" customHeight="1">
      <c r="C102" s="65" t="s">
        <v>206</v>
      </c>
      <c r="D102" s="66"/>
      <c r="E102" s="67">
        <v>830</v>
      </c>
      <c r="F102" s="68"/>
      <c r="G102" s="69" t="s">
        <v>207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 t="s">
        <v>208</v>
      </c>
      <c r="T102" s="73"/>
      <c r="U102" s="74"/>
      <c r="V102" s="75"/>
      <c r="W102" s="75"/>
      <c r="X102" s="75"/>
      <c r="Y102" s="75"/>
      <c r="Z102" s="76"/>
      <c r="AA102" s="74"/>
      <c r="AB102" s="75"/>
      <c r="AC102" s="75"/>
      <c r="AD102" s="75"/>
      <c r="AE102" s="75"/>
      <c r="AF102" s="77"/>
    </row>
    <row r="103" spans="3:37" ht="18" customHeight="1">
      <c r="C103" s="65" t="s">
        <v>209</v>
      </c>
      <c r="D103" s="66"/>
      <c r="E103" s="67">
        <v>831</v>
      </c>
      <c r="F103" s="68"/>
      <c r="G103" s="69" t="s">
        <v>210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1"/>
      <c r="S103" s="72" t="s">
        <v>211</v>
      </c>
      <c r="T103" s="73"/>
      <c r="U103" s="74"/>
      <c r="V103" s="75"/>
      <c r="W103" s="75"/>
      <c r="X103" s="75"/>
      <c r="Y103" s="75"/>
      <c r="Z103" s="76"/>
      <c r="AA103" s="74"/>
      <c r="AB103" s="75"/>
      <c r="AC103" s="75"/>
      <c r="AD103" s="75"/>
      <c r="AE103" s="75"/>
      <c r="AF103" s="77"/>
    </row>
    <row r="104" spans="3:37" ht="18" customHeight="1">
      <c r="C104" s="65" t="s">
        <v>212</v>
      </c>
      <c r="D104" s="66"/>
      <c r="E104" s="67">
        <v>833</v>
      </c>
      <c r="F104" s="68"/>
      <c r="G104" s="69" t="s">
        <v>213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1"/>
      <c r="S104" s="72" t="s">
        <v>214</v>
      </c>
      <c r="T104" s="73"/>
      <c r="U104" s="74"/>
      <c r="V104" s="75"/>
      <c r="W104" s="75"/>
      <c r="X104" s="75"/>
      <c r="Y104" s="75"/>
      <c r="Z104" s="76"/>
      <c r="AA104" s="74"/>
      <c r="AB104" s="75"/>
      <c r="AC104" s="75"/>
      <c r="AD104" s="75"/>
      <c r="AE104" s="75"/>
      <c r="AF104" s="77"/>
    </row>
    <row r="105" spans="3:37" ht="55.5" customHeight="1">
      <c r="C105" s="65"/>
      <c r="D105" s="66"/>
      <c r="E105" s="67"/>
      <c r="F105" s="68"/>
      <c r="G105" s="69" t="s">
        <v>215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1"/>
      <c r="S105" s="72" t="s">
        <v>216</v>
      </c>
      <c r="T105" s="73"/>
      <c r="U105" s="132">
        <f>U97+U98</f>
        <v>3527623</v>
      </c>
      <c r="V105" s="133"/>
      <c r="W105" s="133"/>
      <c r="X105" s="133"/>
      <c r="Y105" s="133"/>
      <c r="Z105" s="134"/>
      <c r="AA105" s="132">
        <f>AA97+AA98</f>
        <v>10944197</v>
      </c>
      <c r="AB105" s="133"/>
      <c r="AC105" s="133"/>
      <c r="AD105" s="133"/>
      <c r="AE105" s="133"/>
      <c r="AF105" s="135"/>
    </row>
    <row r="106" spans="3:37" ht="45.75" customHeight="1">
      <c r="C106" s="65"/>
      <c r="D106" s="66"/>
      <c r="E106" s="67"/>
      <c r="F106" s="68"/>
      <c r="G106" s="69" t="s">
        <v>217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1"/>
      <c r="S106" s="72" t="s">
        <v>218</v>
      </c>
      <c r="T106" s="73"/>
      <c r="U106" s="62">
        <f>U107+U108+U109+U110+U111+U112+U113+U114</f>
        <v>0</v>
      </c>
      <c r="V106" s="63"/>
      <c r="W106" s="63"/>
      <c r="X106" s="63"/>
      <c r="Y106" s="63"/>
      <c r="Z106" s="94"/>
      <c r="AA106" s="62">
        <f>AA107+AA108+AA109+AA110+AA111+AA112+AA113+AA114</f>
        <v>0</v>
      </c>
      <c r="AB106" s="63"/>
      <c r="AC106" s="63"/>
      <c r="AD106" s="63"/>
      <c r="AE106" s="63"/>
      <c r="AF106" s="64"/>
    </row>
    <row r="107" spans="3:37" ht="28.5" customHeight="1">
      <c r="C107" s="65" t="s">
        <v>219</v>
      </c>
      <c r="D107" s="66"/>
      <c r="E107" s="67">
        <v>711</v>
      </c>
      <c r="F107" s="68"/>
      <c r="G107" s="69" t="s">
        <v>220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 t="s">
        <v>221</v>
      </c>
      <c r="T107" s="73"/>
      <c r="U107" s="74"/>
      <c r="V107" s="75"/>
      <c r="W107" s="75"/>
      <c r="X107" s="75"/>
      <c r="Y107" s="75"/>
      <c r="Z107" s="76"/>
      <c r="AA107" s="74"/>
      <c r="AB107" s="75"/>
      <c r="AC107" s="75"/>
      <c r="AD107" s="75"/>
      <c r="AE107" s="75"/>
      <c r="AF107" s="77"/>
    </row>
    <row r="108" spans="3:37" ht="18" customHeight="1">
      <c r="C108" s="65" t="s">
        <v>222</v>
      </c>
      <c r="D108" s="66"/>
      <c r="E108" s="67">
        <v>712</v>
      </c>
      <c r="F108" s="68"/>
      <c r="G108" s="69" t="s">
        <v>3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 t="s">
        <v>223</v>
      </c>
      <c r="T108" s="73"/>
      <c r="U108" s="74"/>
      <c r="V108" s="75"/>
      <c r="W108" s="75"/>
      <c r="X108" s="75"/>
      <c r="Y108" s="75"/>
      <c r="Z108" s="76"/>
      <c r="AA108" s="74"/>
      <c r="AB108" s="75"/>
      <c r="AC108" s="75"/>
      <c r="AD108" s="75"/>
      <c r="AE108" s="75"/>
      <c r="AF108" s="77"/>
    </row>
    <row r="109" spans="3:37" ht="18" customHeight="1">
      <c r="C109" s="65" t="s">
        <v>224</v>
      </c>
      <c r="D109" s="66"/>
      <c r="E109" s="67">
        <v>713</v>
      </c>
      <c r="F109" s="68"/>
      <c r="G109" s="69" t="s">
        <v>225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 t="s">
        <v>226</v>
      </c>
      <c r="T109" s="73"/>
      <c r="U109" s="74"/>
      <c r="V109" s="75"/>
      <c r="W109" s="75"/>
      <c r="X109" s="75"/>
      <c r="Y109" s="75"/>
      <c r="Z109" s="76"/>
      <c r="AA109" s="74"/>
      <c r="AB109" s="75"/>
      <c r="AC109" s="75"/>
      <c r="AD109" s="75"/>
      <c r="AE109" s="75"/>
      <c r="AF109" s="77"/>
    </row>
    <row r="110" spans="3:37" ht="18" customHeight="1">
      <c r="C110" s="65" t="s">
        <v>227</v>
      </c>
      <c r="D110" s="66"/>
      <c r="E110" s="67">
        <v>714</v>
      </c>
      <c r="F110" s="68"/>
      <c r="G110" s="69" t="s">
        <v>228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 t="s">
        <v>229</v>
      </c>
      <c r="T110" s="73"/>
      <c r="U110" s="74"/>
      <c r="V110" s="75"/>
      <c r="W110" s="75"/>
      <c r="X110" s="75"/>
      <c r="Y110" s="75"/>
      <c r="Z110" s="76"/>
      <c r="AA110" s="74"/>
      <c r="AB110" s="75"/>
      <c r="AC110" s="75"/>
      <c r="AD110" s="75"/>
      <c r="AE110" s="75"/>
      <c r="AF110" s="77"/>
    </row>
    <row r="111" spans="3:37" ht="31.5" customHeight="1">
      <c r="C111" s="65" t="s">
        <v>230</v>
      </c>
      <c r="D111" s="66"/>
      <c r="E111" s="67">
        <v>715</v>
      </c>
      <c r="F111" s="68"/>
      <c r="G111" s="69" t="s">
        <v>231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 t="s">
        <v>232</v>
      </c>
      <c r="T111" s="73"/>
      <c r="U111" s="74"/>
      <c r="V111" s="75"/>
      <c r="W111" s="75"/>
      <c r="X111" s="75"/>
      <c r="Y111" s="75"/>
      <c r="Z111" s="76"/>
      <c r="AA111" s="74"/>
      <c r="AB111" s="75"/>
      <c r="AC111" s="75"/>
      <c r="AD111" s="75"/>
      <c r="AE111" s="75"/>
      <c r="AF111" s="77"/>
    </row>
    <row r="112" spans="3:37" ht="18" customHeight="1">
      <c r="C112" s="95" t="s">
        <v>233</v>
      </c>
      <c r="D112" s="68"/>
      <c r="E112" s="67">
        <v>716</v>
      </c>
      <c r="F112" s="68"/>
      <c r="G112" s="69" t="s">
        <v>40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 t="s">
        <v>234</v>
      </c>
      <c r="T112" s="73"/>
      <c r="U112" s="74"/>
      <c r="V112" s="75"/>
      <c r="W112" s="75"/>
      <c r="X112" s="75"/>
      <c r="Y112" s="75"/>
      <c r="Z112" s="76"/>
      <c r="AA112" s="74"/>
      <c r="AB112" s="75"/>
      <c r="AC112" s="75"/>
      <c r="AD112" s="75"/>
      <c r="AE112" s="75"/>
      <c r="AF112" s="77"/>
    </row>
    <row r="113" spans="3:32" ht="18" customHeight="1">
      <c r="C113" s="65" t="s">
        <v>235</v>
      </c>
      <c r="D113" s="66"/>
      <c r="E113" s="67">
        <v>717</v>
      </c>
      <c r="F113" s="68"/>
      <c r="G113" s="69" t="s">
        <v>236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 t="s">
        <v>237</v>
      </c>
      <c r="T113" s="73"/>
      <c r="U113" s="74"/>
      <c r="V113" s="75"/>
      <c r="W113" s="75"/>
      <c r="X113" s="75"/>
      <c r="Y113" s="75"/>
      <c r="Z113" s="76"/>
      <c r="AA113" s="74"/>
      <c r="AB113" s="75"/>
      <c r="AC113" s="75"/>
      <c r="AD113" s="75"/>
      <c r="AE113" s="75"/>
      <c r="AF113" s="77"/>
    </row>
    <row r="114" spans="3:32" ht="29.25" customHeight="1">
      <c r="C114" s="65" t="s">
        <v>238</v>
      </c>
      <c r="D114" s="66"/>
      <c r="E114" s="67">
        <v>718</v>
      </c>
      <c r="F114" s="68"/>
      <c r="G114" s="69" t="s">
        <v>239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 t="s">
        <v>240</v>
      </c>
      <c r="T114" s="73"/>
      <c r="U114" s="74"/>
      <c r="V114" s="75"/>
      <c r="W114" s="75"/>
      <c r="X114" s="75"/>
      <c r="Y114" s="75"/>
      <c r="Z114" s="76"/>
      <c r="AA114" s="74"/>
      <c r="AB114" s="75"/>
      <c r="AC114" s="75"/>
      <c r="AD114" s="75"/>
      <c r="AE114" s="75"/>
      <c r="AF114" s="77"/>
    </row>
    <row r="115" spans="3:32" ht="33" customHeight="1">
      <c r="C115" s="65"/>
      <c r="D115" s="66"/>
      <c r="E115" s="67"/>
      <c r="F115" s="68"/>
      <c r="G115" s="69" t="s">
        <v>241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 t="s">
        <v>242</v>
      </c>
      <c r="T115" s="73"/>
      <c r="U115" s="62">
        <f>U116+U117+U118+U119+U120</f>
        <v>3140214</v>
      </c>
      <c r="V115" s="63"/>
      <c r="W115" s="63"/>
      <c r="X115" s="63"/>
      <c r="Y115" s="63"/>
      <c r="Z115" s="94"/>
      <c r="AA115" s="62">
        <f>AA116+AA117+AA118+AA119+AA120</f>
        <v>10865469</v>
      </c>
      <c r="AB115" s="63"/>
      <c r="AC115" s="63"/>
      <c r="AD115" s="63"/>
      <c r="AE115" s="63"/>
      <c r="AF115" s="64"/>
    </row>
    <row r="116" spans="3:32" ht="18.95" customHeight="1">
      <c r="C116" s="65" t="s">
        <v>243</v>
      </c>
      <c r="D116" s="66"/>
      <c r="E116" s="67">
        <v>721</v>
      </c>
      <c r="F116" s="68"/>
      <c r="G116" s="69" t="s">
        <v>244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 t="s">
        <v>245</v>
      </c>
      <c r="T116" s="73"/>
      <c r="U116" s="74"/>
      <c r="V116" s="75"/>
      <c r="W116" s="75"/>
      <c r="X116" s="75"/>
      <c r="Y116" s="75"/>
      <c r="Z116" s="76"/>
      <c r="AA116" s="74"/>
      <c r="AB116" s="75"/>
      <c r="AC116" s="75"/>
      <c r="AD116" s="75"/>
      <c r="AE116" s="75"/>
      <c r="AF116" s="77"/>
    </row>
    <row r="117" spans="3:32" ht="18.95" customHeight="1">
      <c r="C117" s="65" t="s">
        <v>246</v>
      </c>
      <c r="D117" s="66"/>
      <c r="E117" s="67">
        <v>722</v>
      </c>
      <c r="F117" s="68"/>
      <c r="G117" s="69" t="s">
        <v>247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 t="s">
        <v>248</v>
      </c>
      <c r="T117" s="73"/>
      <c r="U117" s="74"/>
      <c r="V117" s="75"/>
      <c r="W117" s="75"/>
      <c r="X117" s="75"/>
      <c r="Y117" s="75"/>
      <c r="Z117" s="76"/>
      <c r="AA117" s="74"/>
      <c r="AB117" s="75"/>
      <c r="AC117" s="75"/>
      <c r="AD117" s="75"/>
      <c r="AE117" s="75"/>
      <c r="AF117" s="77"/>
    </row>
    <row r="118" spans="3:32" ht="18.95" customHeight="1">
      <c r="C118" s="95" t="s">
        <v>249</v>
      </c>
      <c r="D118" s="68"/>
      <c r="E118" s="67">
        <v>723</v>
      </c>
      <c r="F118" s="68"/>
      <c r="G118" s="69" t="s">
        <v>250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 t="s">
        <v>251</v>
      </c>
      <c r="T118" s="73"/>
      <c r="U118" s="74">
        <v>1496148</v>
      </c>
      <c r="V118" s="75"/>
      <c r="W118" s="75"/>
      <c r="X118" s="75"/>
      <c r="Y118" s="75"/>
      <c r="Z118" s="77"/>
      <c r="AA118" s="74">
        <v>7204861</v>
      </c>
      <c r="AB118" s="75"/>
      <c r="AC118" s="75"/>
      <c r="AD118" s="75"/>
      <c r="AE118" s="75"/>
      <c r="AF118" s="77"/>
    </row>
    <row r="119" spans="3:32" ht="18.95" customHeight="1">
      <c r="C119" s="65" t="s">
        <v>252</v>
      </c>
      <c r="D119" s="66"/>
      <c r="E119" s="67">
        <v>724</v>
      </c>
      <c r="F119" s="68"/>
      <c r="G119" s="69" t="s">
        <v>253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 t="s">
        <v>254</v>
      </c>
      <c r="T119" s="73"/>
      <c r="U119" s="74"/>
      <c r="V119" s="75"/>
      <c r="W119" s="75"/>
      <c r="X119" s="75"/>
      <c r="Y119" s="75"/>
      <c r="Z119" s="77"/>
      <c r="AA119" s="74"/>
      <c r="AB119" s="75"/>
      <c r="AC119" s="75"/>
      <c r="AD119" s="75"/>
      <c r="AE119" s="75"/>
      <c r="AF119" s="77"/>
    </row>
    <row r="120" spans="3:32" ht="18.95" customHeight="1">
      <c r="C120" s="65" t="s">
        <v>255</v>
      </c>
      <c r="D120" s="66"/>
      <c r="E120" s="67">
        <v>725</v>
      </c>
      <c r="F120" s="68"/>
      <c r="G120" s="69" t="s">
        <v>256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 t="s">
        <v>257</v>
      </c>
      <c r="T120" s="73"/>
      <c r="U120" s="74">
        <v>1644066</v>
      </c>
      <c r="V120" s="75"/>
      <c r="W120" s="75"/>
      <c r="X120" s="75"/>
      <c r="Y120" s="75"/>
      <c r="Z120" s="77"/>
      <c r="AA120" s="74">
        <v>3660608</v>
      </c>
      <c r="AB120" s="75"/>
      <c r="AC120" s="75"/>
      <c r="AD120" s="75"/>
      <c r="AE120" s="75"/>
      <c r="AF120" s="77"/>
    </row>
    <row r="121" spans="3:32" ht="34.5" customHeight="1">
      <c r="C121" s="65"/>
      <c r="D121" s="66"/>
      <c r="E121" s="67"/>
      <c r="F121" s="68"/>
      <c r="G121" s="69" t="s">
        <v>258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1"/>
      <c r="S121" s="72" t="s">
        <v>259</v>
      </c>
      <c r="T121" s="73"/>
      <c r="U121" s="62">
        <f>U122+U123+U130+U131</f>
        <v>0</v>
      </c>
      <c r="V121" s="63"/>
      <c r="W121" s="63"/>
      <c r="X121" s="63"/>
      <c r="Y121" s="63"/>
      <c r="Z121" s="94"/>
      <c r="AA121" s="62">
        <f>AA122+AA123+AA130+AA131</f>
        <v>0</v>
      </c>
      <c r="AB121" s="63"/>
      <c r="AC121" s="63"/>
      <c r="AD121" s="63"/>
      <c r="AE121" s="63"/>
      <c r="AF121" s="64"/>
    </row>
    <row r="122" spans="3:32" ht="18.95" customHeight="1">
      <c r="C122" s="65" t="s">
        <v>260</v>
      </c>
      <c r="D122" s="66"/>
      <c r="E122" s="67">
        <v>731</v>
      </c>
      <c r="F122" s="68"/>
      <c r="G122" s="69" t="s">
        <v>261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  <c r="S122" s="72" t="s">
        <v>262</v>
      </c>
      <c r="T122" s="73"/>
      <c r="U122" s="74"/>
      <c r="V122" s="75"/>
      <c r="W122" s="75"/>
      <c r="X122" s="75"/>
      <c r="Y122" s="75"/>
      <c r="Z122" s="76"/>
      <c r="AA122" s="74"/>
      <c r="AB122" s="75"/>
      <c r="AC122" s="75"/>
      <c r="AD122" s="75"/>
      <c r="AE122" s="75"/>
      <c r="AF122" s="77"/>
    </row>
    <row r="123" spans="3:32" ht="18.95" customHeight="1" thickBot="1">
      <c r="C123" s="81" t="s">
        <v>263</v>
      </c>
      <c r="D123" s="82"/>
      <c r="E123" s="83">
        <v>732</v>
      </c>
      <c r="F123" s="84"/>
      <c r="G123" s="85" t="s">
        <v>264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7"/>
      <c r="S123" s="88" t="s">
        <v>265</v>
      </c>
      <c r="T123" s="89"/>
      <c r="U123" s="90"/>
      <c r="V123" s="91"/>
      <c r="W123" s="91"/>
      <c r="X123" s="91"/>
      <c r="Y123" s="91"/>
      <c r="Z123" s="92"/>
      <c r="AA123" s="90"/>
      <c r="AB123" s="91"/>
      <c r="AC123" s="91"/>
      <c r="AD123" s="91"/>
      <c r="AE123" s="91"/>
      <c r="AF123" s="93"/>
    </row>
    <row r="124" spans="3:32" s="31" customFormat="1" ht="4.5" customHeight="1">
      <c r="C124" s="27"/>
      <c r="D124" s="27"/>
      <c r="E124" s="27"/>
      <c r="F124" s="27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9"/>
      <c r="T124" s="29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3:32" s="31" customFormat="1" ht="12" customHeight="1">
      <c r="C125"/>
      <c r="D125" s="27"/>
      <c r="E125" s="27"/>
      <c r="F125" s="27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9"/>
      <c r="T125" s="29"/>
      <c r="U125" s="30"/>
      <c r="V125" s="30"/>
      <c r="W125" s="30"/>
      <c r="X125" s="30"/>
      <c r="Y125" s="30"/>
      <c r="Z125" s="30"/>
      <c r="AA125" s="30"/>
      <c r="AB125" s="110" t="s">
        <v>266</v>
      </c>
      <c r="AC125" s="110"/>
      <c r="AD125" s="110"/>
      <c r="AE125" s="110"/>
      <c r="AF125" s="110"/>
    </row>
    <row r="126" spans="3:32" s="31" customFormat="1" ht="3" customHeight="1" thickBot="1">
      <c r="C126"/>
      <c r="D126" s="27"/>
      <c r="E126" s="27"/>
      <c r="F126" s="27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9"/>
      <c r="T126" s="29"/>
      <c r="U126" s="30"/>
      <c r="V126" s="30"/>
      <c r="W126" s="30"/>
      <c r="X126" s="30"/>
      <c r="Y126" s="30"/>
      <c r="Z126" s="30"/>
      <c r="AA126" s="30"/>
      <c r="AB126" s="27"/>
      <c r="AC126" s="27"/>
      <c r="AD126" s="27"/>
      <c r="AE126" s="27"/>
      <c r="AF126" s="27"/>
    </row>
    <row r="127" spans="3:32" s="31" customFormat="1" ht="18.95" customHeight="1">
      <c r="C127" s="111" t="s">
        <v>53</v>
      </c>
      <c r="D127" s="112"/>
      <c r="E127" s="115" t="s">
        <v>54</v>
      </c>
      <c r="F127" s="112"/>
      <c r="G127" s="117" t="s">
        <v>55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9"/>
      <c r="S127" s="123" t="s">
        <v>56</v>
      </c>
      <c r="T127" s="124"/>
      <c r="U127" s="127" t="s">
        <v>57</v>
      </c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9"/>
    </row>
    <row r="128" spans="3:32" s="31" customFormat="1" ht="23.1" customHeight="1">
      <c r="C128" s="113"/>
      <c r="D128" s="114"/>
      <c r="E128" s="116"/>
      <c r="F128" s="114"/>
      <c r="G128" s="120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2"/>
      <c r="S128" s="125"/>
      <c r="T128" s="126"/>
      <c r="U128" s="67" t="s">
        <v>1</v>
      </c>
      <c r="V128" s="130"/>
      <c r="W128" s="130"/>
      <c r="X128" s="130"/>
      <c r="Y128" s="130"/>
      <c r="Z128" s="68"/>
      <c r="AA128" s="67" t="s">
        <v>2</v>
      </c>
      <c r="AB128" s="130"/>
      <c r="AC128" s="130"/>
      <c r="AD128" s="130"/>
      <c r="AE128" s="130"/>
      <c r="AF128" s="131"/>
    </row>
    <row r="129" spans="3:32" s="31" customFormat="1" ht="12" customHeight="1">
      <c r="C129" s="105">
        <v>1</v>
      </c>
      <c r="D129" s="106"/>
      <c r="E129" s="107">
        <v>2</v>
      </c>
      <c r="F129" s="106"/>
      <c r="G129" s="107">
        <v>3</v>
      </c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6"/>
      <c r="S129" s="107">
        <v>4</v>
      </c>
      <c r="T129" s="106"/>
      <c r="U129" s="107">
        <v>5</v>
      </c>
      <c r="V129" s="108"/>
      <c r="W129" s="108"/>
      <c r="X129" s="108"/>
      <c r="Y129" s="108"/>
      <c r="Z129" s="106"/>
      <c r="AA129" s="107">
        <v>6</v>
      </c>
      <c r="AB129" s="108"/>
      <c r="AC129" s="108"/>
      <c r="AD129" s="108"/>
      <c r="AE129" s="108"/>
      <c r="AF129" s="109"/>
    </row>
    <row r="130" spans="3:32" ht="28.5" customHeight="1">
      <c r="C130" s="65" t="s">
        <v>267</v>
      </c>
      <c r="D130" s="66"/>
      <c r="E130" s="67">
        <v>733</v>
      </c>
      <c r="F130" s="68"/>
      <c r="G130" s="69" t="s">
        <v>268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 t="s">
        <v>269</v>
      </c>
      <c r="T130" s="73"/>
      <c r="U130" s="101"/>
      <c r="V130" s="102"/>
      <c r="W130" s="102"/>
      <c r="X130" s="102"/>
      <c r="Y130" s="102"/>
      <c r="Z130" s="103"/>
      <c r="AA130" s="101"/>
      <c r="AB130" s="102"/>
      <c r="AC130" s="102"/>
      <c r="AD130" s="102"/>
      <c r="AE130" s="102"/>
      <c r="AF130" s="104"/>
    </row>
    <row r="131" spans="3:32" ht="18" customHeight="1">
      <c r="C131" s="65" t="s">
        <v>270</v>
      </c>
      <c r="D131" s="66"/>
      <c r="E131" s="67">
        <v>734</v>
      </c>
      <c r="F131" s="68"/>
      <c r="G131" s="69" t="s">
        <v>271</v>
      </c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 t="s">
        <v>272</v>
      </c>
      <c r="T131" s="73"/>
      <c r="U131" s="74"/>
      <c r="V131" s="75"/>
      <c r="W131" s="75"/>
      <c r="X131" s="75"/>
      <c r="Y131" s="75"/>
      <c r="Z131" s="76"/>
      <c r="AA131" s="74"/>
      <c r="AB131" s="75"/>
      <c r="AC131" s="75"/>
      <c r="AD131" s="75"/>
      <c r="AE131" s="75"/>
      <c r="AF131" s="77"/>
    </row>
    <row r="132" spans="3:32" ht="34.5" customHeight="1">
      <c r="C132" s="65"/>
      <c r="D132" s="66"/>
      <c r="E132" s="96"/>
      <c r="F132" s="97"/>
      <c r="G132" s="98" t="s">
        <v>273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100"/>
      <c r="S132" s="72" t="s">
        <v>274</v>
      </c>
      <c r="T132" s="73"/>
      <c r="U132" s="62">
        <f>U133+U134+U135+U136</f>
        <v>387409</v>
      </c>
      <c r="V132" s="63"/>
      <c r="W132" s="63"/>
      <c r="X132" s="63"/>
      <c r="Y132" s="63"/>
      <c r="Z132" s="94"/>
      <c r="AA132" s="62">
        <f>AA133+AA134+AA135+AA136</f>
        <v>78728</v>
      </c>
      <c r="AB132" s="63"/>
      <c r="AC132" s="63"/>
      <c r="AD132" s="63"/>
      <c r="AE132" s="63"/>
      <c r="AF132" s="64"/>
    </row>
    <row r="133" spans="3:32" ht="18" customHeight="1">
      <c r="C133" s="65" t="s">
        <v>275</v>
      </c>
      <c r="D133" s="66"/>
      <c r="E133" s="67">
        <v>741</v>
      </c>
      <c r="F133" s="68"/>
      <c r="G133" s="69" t="s">
        <v>29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 t="s">
        <v>276</v>
      </c>
      <c r="T133" s="73"/>
      <c r="U133" s="74">
        <v>387409</v>
      </c>
      <c r="V133" s="75"/>
      <c r="W133" s="75"/>
      <c r="X133" s="75"/>
      <c r="Y133" s="75"/>
      <c r="Z133" s="77"/>
      <c r="AA133" s="74">
        <v>78728</v>
      </c>
      <c r="AB133" s="75"/>
      <c r="AC133" s="75"/>
      <c r="AD133" s="75"/>
      <c r="AE133" s="75"/>
      <c r="AF133" s="77"/>
    </row>
    <row r="134" spans="3:32" ht="18" customHeight="1">
      <c r="C134" s="65" t="s">
        <v>277</v>
      </c>
      <c r="D134" s="66"/>
      <c r="E134" s="67">
        <v>742</v>
      </c>
      <c r="F134" s="68"/>
      <c r="G134" s="69" t="s">
        <v>30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 t="s">
        <v>278</v>
      </c>
      <c r="T134" s="73"/>
      <c r="U134" s="74"/>
      <c r="V134" s="75"/>
      <c r="W134" s="75"/>
      <c r="X134" s="75"/>
      <c r="Y134" s="75"/>
      <c r="Z134" s="76"/>
      <c r="AA134" s="74"/>
      <c r="AB134" s="75"/>
      <c r="AC134" s="75"/>
      <c r="AD134" s="75"/>
      <c r="AE134" s="75"/>
      <c r="AF134" s="77"/>
    </row>
    <row r="135" spans="3:32" ht="18" customHeight="1">
      <c r="C135" s="65" t="s">
        <v>279</v>
      </c>
      <c r="D135" s="66"/>
      <c r="E135" s="67">
        <v>742</v>
      </c>
      <c r="F135" s="68"/>
      <c r="G135" s="69" t="s">
        <v>41</v>
      </c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 t="s">
        <v>280</v>
      </c>
      <c r="T135" s="73"/>
      <c r="U135" s="74"/>
      <c r="V135" s="75"/>
      <c r="W135" s="75"/>
      <c r="X135" s="75"/>
      <c r="Y135" s="75"/>
      <c r="Z135" s="76"/>
      <c r="AA135" s="74"/>
      <c r="AB135" s="75"/>
      <c r="AC135" s="75"/>
      <c r="AD135" s="75"/>
      <c r="AE135" s="75"/>
      <c r="AF135" s="77"/>
    </row>
    <row r="136" spans="3:32" ht="18" customHeight="1">
      <c r="C136" s="65" t="s">
        <v>281</v>
      </c>
      <c r="D136" s="66"/>
      <c r="E136" s="67">
        <v>744</v>
      </c>
      <c r="F136" s="68"/>
      <c r="G136" s="69" t="s">
        <v>31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 t="s">
        <v>282</v>
      </c>
      <c r="T136" s="73"/>
      <c r="U136" s="74"/>
      <c r="V136" s="75"/>
      <c r="W136" s="75"/>
      <c r="X136" s="75"/>
      <c r="Y136" s="75"/>
      <c r="Z136" s="76"/>
      <c r="AA136" s="74"/>
      <c r="AB136" s="75"/>
      <c r="AC136" s="75"/>
      <c r="AD136" s="75"/>
      <c r="AE136" s="75"/>
      <c r="AF136" s="77"/>
    </row>
    <row r="137" spans="3:32" ht="30.75" customHeight="1">
      <c r="C137" s="65"/>
      <c r="D137" s="66"/>
      <c r="E137" s="67"/>
      <c r="F137" s="68"/>
      <c r="G137" s="69" t="s">
        <v>283</v>
      </c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  <c r="S137" s="72" t="s">
        <v>284</v>
      </c>
      <c r="T137" s="73"/>
      <c r="U137" s="62">
        <f>U138+U139+U140</f>
        <v>0</v>
      </c>
      <c r="V137" s="63"/>
      <c r="W137" s="63"/>
      <c r="X137" s="63"/>
      <c r="Y137" s="63"/>
      <c r="Z137" s="94"/>
      <c r="AA137" s="62">
        <f>AA138+AA139+AA140</f>
        <v>0</v>
      </c>
      <c r="AB137" s="63"/>
      <c r="AC137" s="63"/>
      <c r="AD137" s="63"/>
      <c r="AE137" s="63"/>
      <c r="AF137" s="64"/>
    </row>
    <row r="138" spans="3:32" ht="18" customHeight="1">
      <c r="C138" s="65" t="s">
        <v>285</v>
      </c>
      <c r="D138" s="66"/>
      <c r="E138" s="67">
        <v>751</v>
      </c>
      <c r="F138" s="68"/>
      <c r="G138" s="69" t="s">
        <v>286</v>
      </c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72" t="s">
        <v>287</v>
      </c>
      <c r="T138" s="73"/>
      <c r="U138" s="74"/>
      <c r="V138" s="75"/>
      <c r="W138" s="75"/>
      <c r="X138" s="75"/>
      <c r="Y138" s="75"/>
      <c r="Z138" s="76"/>
      <c r="AA138" s="74"/>
      <c r="AB138" s="75"/>
      <c r="AC138" s="75"/>
      <c r="AD138" s="75"/>
      <c r="AE138" s="75"/>
      <c r="AF138" s="77"/>
    </row>
    <row r="139" spans="3:32" ht="18" customHeight="1">
      <c r="C139" s="65" t="s">
        <v>288</v>
      </c>
      <c r="D139" s="66"/>
      <c r="E139" s="67">
        <v>753</v>
      </c>
      <c r="F139" s="68"/>
      <c r="G139" s="69" t="s">
        <v>289</v>
      </c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 t="s">
        <v>290</v>
      </c>
      <c r="T139" s="73"/>
      <c r="U139" s="74"/>
      <c r="V139" s="75"/>
      <c r="W139" s="75"/>
      <c r="X139" s="75"/>
      <c r="Y139" s="75"/>
      <c r="Z139" s="76"/>
      <c r="AA139" s="74"/>
      <c r="AB139" s="75"/>
      <c r="AC139" s="75"/>
      <c r="AD139" s="75"/>
      <c r="AE139" s="75"/>
      <c r="AF139" s="77"/>
    </row>
    <row r="140" spans="3:32" ht="18" customHeight="1">
      <c r="C140" s="65" t="s">
        <v>291</v>
      </c>
      <c r="D140" s="66"/>
      <c r="E140" s="67">
        <v>754</v>
      </c>
      <c r="F140" s="68"/>
      <c r="G140" s="69" t="s">
        <v>292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1"/>
      <c r="S140" s="72" t="s">
        <v>293</v>
      </c>
      <c r="T140" s="73"/>
      <c r="U140" s="74"/>
      <c r="V140" s="75"/>
      <c r="W140" s="75"/>
      <c r="X140" s="75"/>
      <c r="Y140" s="75"/>
      <c r="Z140" s="76"/>
      <c r="AA140" s="74"/>
      <c r="AB140" s="75"/>
      <c r="AC140" s="75"/>
      <c r="AD140" s="75"/>
      <c r="AE140" s="75"/>
      <c r="AF140" s="77"/>
    </row>
    <row r="141" spans="3:32" ht="30" customHeight="1">
      <c r="C141" s="65"/>
      <c r="D141" s="66"/>
      <c r="E141" s="67"/>
      <c r="F141" s="68"/>
      <c r="G141" s="69" t="s">
        <v>294</v>
      </c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1"/>
      <c r="S141" s="72" t="s">
        <v>295</v>
      </c>
      <c r="T141" s="73"/>
      <c r="U141" s="62">
        <f>U142+U143+U144</f>
        <v>0</v>
      </c>
      <c r="V141" s="63"/>
      <c r="W141" s="63"/>
      <c r="X141" s="63"/>
      <c r="Y141" s="63"/>
      <c r="Z141" s="94"/>
      <c r="AA141" s="62">
        <f>AA142+AA143+AA144</f>
        <v>0</v>
      </c>
      <c r="AB141" s="63"/>
      <c r="AC141" s="63"/>
      <c r="AD141" s="63"/>
      <c r="AE141" s="63"/>
      <c r="AF141" s="64"/>
    </row>
    <row r="142" spans="3:32" ht="18" customHeight="1">
      <c r="C142" s="65" t="s">
        <v>296</v>
      </c>
      <c r="D142" s="66"/>
      <c r="E142" s="67">
        <v>761</v>
      </c>
      <c r="F142" s="68"/>
      <c r="G142" s="69" t="s">
        <v>297</v>
      </c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1"/>
      <c r="S142" s="72" t="s">
        <v>298</v>
      </c>
      <c r="T142" s="73"/>
      <c r="U142" s="74"/>
      <c r="V142" s="75"/>
      <c r="W142" s="75"/>
      <c r="X142" s="75"/>
      <c r="Y142" s="75"/>
      <c r="Z142" s="76"/>
      <c r="AA142" s="74"/>
      <c r="AB142" s="75"/>
      <c r="AC142" s="75"/>
      <c r="AD142" s="75"/>
      <c r="AE142" s="75"/>
      <c r="AF142" s="77"/>
    </row>
    <row r="143" spans="3:32" ht="18" customHeight="1">
      <c r="C143" s="65" t="s">
        <v>299</v>
      </c>
      <c r="D143" s="66"/>
      <c r="E143" s="67">
        <v>762</v>
      </c>
      <c r="F143" s="68"/>
      <c r="G143" s="69" t="s">
        <v>300</v>
      </c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1"/>
      <c r="S143" s="72" t="s">
        <v>301</v>
      </c>
      <c r="T143" s="73"/>
      <c r="U143" s="74"/>
      <c r="V143" s="75"/>
      <c r="W143" s="75"/>
      <c r="X143" s="75"/>
      <c r="Y143" s="75"/>
      <c r="Z143" s="76"/>
      <c r="AA143" s="74"/>
      <c r="AB143" s="75"/>
      <c r="AC143" s="75"/>
      <c r="AD143" s="75"/>
      <c r="AE143" s="75"/>
      <c r="AF143" s="77"/>
    </row>
    <row r="144" spans="3:32" ht="18" customHeight="1">
      <c r="C144" s="65" t="s">
        <v>302</v>
      </c>
      <c r="D144" s="66"/>
      <c r="E144" s="67">
        <v>769</v>
      </c>
      <c r="F144" s="68"/>
      <c r="G144" s="69" t="s">
        <v>303</v>
      </c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1"/>
      <c r="S144" s="72">
        <v>100</v>
      </c>
      <c r="T144" s="73"/>
      <c r="U144" s="74"/>
      <c r="V144" s="75"/>
      <c r="W144" s="75"/>
      <c r="X144" s="75"/>
      <c r="Y144" s="75"/>
      <c r="Z144" s="76"/>
      <c r="AA144" s="74"/>
      <c r="AB144" s="75"/>
      <c r="AC144" s="75"/>
      <c r="AD144" s="75"/>
      <c r="AE144" s="75"/>
      <c r="AF144" s="77"/>
    </row>
    <row r="145" spans="3:32" ht="30.75" customHeight="1">
      <c r="C145" s="95" t="s">
        <v>304</v>
      </c>
      <c r="D145" s="68"/>
      <c r="E145" s="67">
        <v>771</v>
      </c>
      <c r="F145" s="68"/>
      <c r="G145" s="69" t="s">
        <v>305</v>
      </c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1"/>
      <c r="S145" s="72">
        <v>101</v>
      </c>
      <c r="T145" s="73"/>
      <c r="U145" s="74"/>
      <c r="V145" s="75"/>
      <c r="W145" s="75"/>
      <c r="X145" s="75"/>
      <c r="Y145" s="75"/>
      <c r="Z145" s="76"/>
      <c r="AA145" s="74"/>
      <c r="AB145" s="75"/>
      <c r="AC145" s="75"/>
      <c r="AD145" s="75"/>
      <c r="AE145" s="75"/>
      <c r="AF145" s="77"/>
    </row>
    <row r="146" spans="3:32" ht="30" customHeight="1">
      <c r="C146" s="65" t="s">
        <v>306</v>
      </c>
      <c r="D146" s="66"/>
      <c r="E146" s="67">
        <v>781</v>
      </c>
      <c r="F146" s="68"/>
      <c r="G146" s="69" t="s">
        <v>307</v>
      </c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1"/>
      <c r="S146" s="72">
        <v>102</v>
      </c>
      <c r="T146" s="73"/>
      <c r="U146" s="74"/>
      <c r="V146" s="75"/>
      <c r="W146" s="75"/>
      <c r="X146" s="75"/>
      <c r="Y146" s="75"/>
      <c r="Z146" s="76"/>
      <c r="AA146" s="74"/>
      <c r="AB146" s="75"/>
      <c r="AC146" s="75"/>
      <c r="AD146" s="75"/>
      <c r="AE146" s="75"/>
      <c r="AF146" s="77"/>
    </row>
    <row r="147" spans="3:32" ht="33" customHeight="1">
      <c r="C147" s="65"/>
      <c r="D147" s="66"/>
      <c r="E147" s="67"/>
      <c r="F147" s="68"/>
      <c r="G147" s="69" t="s">
        <v>308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1"/>
      <c r="S147" s="72">
        <v>103</v>
      </c>
      <c r="T147" s="73"/>
      <c r="U147" s="62">
        <f>U106+U115+U121+U132+U137+U141+U145+U146</f>
        <v>3527623</v>
      </c>
      <c r="V147" s="63"/>
      <c r="W147" s="63"/>
      <c r="X147" s="63"/>
      <c r="Y147" s="63"/>
      <c r="Z147" s="94"/>
      <c r="AA147" s="62">
        <f>AA106+AA115+AA121+AA132+AA137+AA141+AA145+AA146</f>
        <v>10944197</v>
      </c>
      <c r="AB147" s="63"/>
      <c r="AC147" s="63"/>
      <c r="AD147" s="63"/>
      <c r="AE147" s="63"/>
      <c r="AF147" s="64"/>
    </row>
    <row r="148" spans="3:32" ht="33" customHeight="1">
      <c r="C148" s="65" t="s">
        <v>309</v>
      </c>
      <c r="D148" s="66"/>
      <c r="E148" s="67">
        <v>890</v>
      </c>
      <c r="F148" s="68"/>
      <c r="G148" s="69" t="s">
        <v>310</v>
      </c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1"/>
      <c r="S148" s="72">
        <v>104</v>
      </c>
      <c r="T148" s="73"/>
      <c r="U148" s="74"/>
      <c r="V148" s="75"/>
      <c r="W148" s="75"/>
      <c r="X148" s="75"/>
      <c r="Y148" s="75"/>
      <c r="Z148" s="76"/>
      <c r="AA148" s="74"/>
      <c r="AB148" s="75"/>
      <c r="AC148" s="75"/>
      <c r="AD148" s="75"/>
      <c r="AE148" s="75"/>
      <c r="AF148" s="77"/>
    </row>
    <row r="149" spans="3:32" ht="34.5" customHeight="1">
      <c r="C149" s="65"/>
      <c r="D149" s="66"/>
      <c r="E149" s="67"/>
      <c r="F149" s="68"/>
      <c r="G149" s="69" t="s">
        <v>311</v>
      </c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1"/>
      <c r="S149" s="72">
        <v>105</v>
      </c>
      <c r="T149" s="73"/>
      <c r="U149" s="62">
        <f>U147+U148</f>
        <v>3527623</v>
      </c>
      <c r="V149" s="63"/>
      <c r="W149" s="63"/>
      <c r="X149" s="63"/>
      <c r="Y149" s="63"/>
      <c r="Z149" s="94"/>
      <c r="AA149" s="62">
        <f>AA147+AA148</f>
        <v>10944197</v>
      </c>
      <c r="AB149" s="63"/>
      <c r="AC149" s="63"/>
      <c r="AD149" s="63"/>
      <c r="AE149" s="63"/>
      <c r="AF149" s="64"/>
    </row>
    <row r="150" spans="3:32" ht="57" customHeight="1" thickBot="1">
      <c r="C150" s="81" t="s">
        <v>312</v>
      </c>
      <c r="D150" s="82"/>
      <c r="E150" s="83"/>
      <c r="F150" s="84"/>
      <c r="G150" s="85" t="s">
        <v>313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7"/>
      <c r="S150" s="88">
        <v>106</v>
      </c>
      <c r="T150" s="89"/>
      <c r="U150" s="90"/>
      <c r="V150" s="91"/>
      <c r="W150" s="91"/>
      <c r="X150" s="91"/>
      <c r="Y150" s="91"/>
      <c r="Z150" s="92"/>
      <c r="AA150" s="90"/>
      <c r="AB150" s="91"/>
      <c r="AC150" s="91"/>
      <c r="AD150" s="91"/>
      <c r="AE150" s="91"/>
      <c r="AF150" s="93"/>
    </row>
    <row r="152" spans="3:32" ht="16.5">
      <c r="C152" s="32"/>
    </row>
    <row r="153" spans="3:32" ht="15.75">
      <c r="C153" s="60" t="s">
        <v>327</v>
      </c>
      <c r="D153" s="60"/>
      <c r="E153" s="53" t="s">
        <v>331</v>
      </c>
      <c r="F153" s="53"/>
      <c r="G153" s="53"/>
      <c r="H153" s="53"/>
      <c r="K153" s="60" t="s">
        <v>314</v>
      </c>
      <c r="L153" s="60"/>
      <c r="M153" s="60"/>
      <c r="N153" s="60"/>
      <c r="O153" s="60"/>
      <c r="P153" s="60"/>
      <c r="Q153" s="60"/>
      <c r="AA153" s="54" t="s">
        <v>315</v>
      </c>
      <c r="AB153" s="54"/>
      <c r="AC153" s="54"/>
      <c r="AD153" s="54"/>
      <c r="AE153" s="54"/>
      <c r="AF153" s="54"/>
    </row>
    <row r="154" spans="3:32" ht="3.75" customHeight="1">
      <c r="C154" s="33"/>
      <c r="E154" s="53" t="s">
        <v>329</v>
      </c>
      <c r="F154" s="53"/>
      <c r="G154" s="53"/>
      <c r="H154" s="53"/>
      <c r="K154" s="32"/>
      <c r="Z154" s="34"/>
    </row>
    <row r="155" spans="3:32" ht="15" customHeight="1">
      <c r="C155" s="60" t="s">
        <v>328</v>
      </c>
      <c r="D155" s="60"/>
      <c r="E155" s="61">
        <v>42794</v>
      </c>
      <c r="F155" s="53"/>
      <c r="G155" s="53"/>
      <c r="H155" s="53"/>
      <c r="K155" s="60" t="s">
        <v>316</v>
      </c>
      <c r="L155" s="60"/>
      <c r="M155" s="60"/>
      <c r="N155" s="60"/>
      <c r="O155" s="60"/>
      <c r="P155" s="60"/>
      <c r="Q155" s="60"/>
      <c r="T155" s="59" t="s">
        <v>32</v>
      </c>
      <c r="U155" s="59"/>
    </row>
    <row r="156" spans="3:32" ht="3" customHeight="1">
      <c r="C156" s="33"/>
      <c r="E156" s="53" t="s">
        <v>329</v>
      </c>
      <c r="F156" s="53"/>
      <c r="G156" s="53"/>
      <c r="H156" s="53"/>
      <c r="K156" s="35"/>
    </row>
    <row r="157" spans="3:32" ht="8.25" customHeight="1">
      <c r="C157" s="36"/>
    </row>
    <row r="158" spans="3:32" ht="16.5">
      <c r="C158" s="36"/>
      <c r="K158" s="53" t="s">
        <v>317</v>
      </c>
      <c r="L158" s="53"/>
      <c r="M158" s="53"/>
      <c r="N158" s="53"/>
      <c r="O158" s="53"/>
      <c r="Y158" s="53" t="s">
        <v>330</v>
      </c>
      <c r="Z158" s="53"/>
      <c r="AA158" s="53"/>
      <c r="AB158" s="53"/>
      <c r="AC158" s="53"/>
      <c r="AD158" s="53"/>
      <c r="AE158" s="53"/>
      <c r="AF158" s="53"/>
    </row>
    <row r="159" spans="3:32" ht="16.5">
      <c r="C159" s="32"/>
    </row>
  </sheetData>
  <mergeCells count="756">
    <mergeCell ref="AQ4:AR4"/>
    <mergeCell ref="O6:P6"/>
    <mergeCell ref="AR3:AS3"/>
    <mergeCell ref="L4:N4"/>
    <mergeCell ref="O4:P4"/>
    <mergeCell ref="W4:X4"/>
    <mergeCell ref="Y4:Z4"/>
    <mergeCell ref="AA4:AB4"/>
    <mergeCell ref="AC4:AD4"/>
    <mergeCell ref="AG4:AH4"/>
    <mergeCell ref="AD3:AE3"/>
    <mergeCell ref="AH3:AI3"/>
    <mergeCell ref="AJ3:AK3"/>
    <mergeCell ref="AL3:AM3"/>
    <mergeCell ref="AN3:AO3"/>
    <mergeCell ref="AP3:AQ3"/>
    <mergeCell ref="V3:W3"/>
    <mergeCell ref="X3:Y3"/>
    <mergeCell ref="AI4:AJ4"/>
    <mergeCell ref="B8:B9"/>
    <mergeCell ref="C8:E8"/>
    <mergeCell ref="F8:F9"/>
    <mergeCell ref="G8:N9"/>
    <mergeCell ref="O8:O9"/>
    <mergeCell ref="P8:AE9"/>
    <mergeCell ref="Z3:AA3"/>
    <mergeCell ref="AB3:AC3"/>
    <mergeCell ref="AO4:AP4"/>
    <mergeCell ref="AK4:AL4"/>
    <mergeCell ref="AG8:AG9"/>
    <mergeCell ref="C9:E9"/>
    <mergeCell ref="C24:D25"/>
    <mergeCell ref="E24:F25"/>
    <mergeCell ref="G24:R25"/>
    <mergeCell ref="S24:T25"/>
    <mergeCell ref="U24:AF24"/>
    <mergeCell ref="U25:Z25"/>
    <mergeCell ref="AA25:AF25"/>
    <mergeCell ref="AJ8:AM8"/>
    <mergeCell ref="AM4:AN4"/>
    <mergeCell ref="O7:P7"/>
    <mergeCell ref="Q4:U4"/>
    <mergeCell ref="C11:K11"/>
    <mergeCell ref="L11:AF11"/>
    <mergeCell ref="L12:AF12"/>
    <mergeCell ref="C13:K13"/>
    <mergeCell ref="L13:AF13"/>
    <mergeCell ref="L14:AF14"/>
    <mergeCell ref="C15:K15"/>
    <mergeCell ref="L15:AF15"/>
    <mergeCell ref="L16:AF16"/>
    <mergeCell ref="M19:V19"/>
    <mergeCell ref="G20:AC20"/>
    <mergeCell ref="M21:U21"/>
    <mergeCell ref="C27:D27"/>
    <mergeCell ref="E27:F27"/>
    <mergeCell ref="G27:R27"/>
    <mergeCell ref="S27:T27"/>
    <mergeCell ref="U27:Z27"/>
    <mergeCell ref="AA27:AF27"/>
    <mergeCell ref="C26:D26"/>
    <mergeCell ref="E26:F26"/>
    <mergeCell ref="G26:R26"/>
    <mergeCell ref="S26:T26"/>
    <mergeCell ref="U26:Z26"/>
    <mergeCell ref="AA26:AF26"/>
    <mergeCell ref="C29:D29"/>
    <mergeCell ref="E29:F29"/>
    <mergeCell ref="G29:R29"/>
    <mergeCell ref="S29:T29"/>
    <mergeCell ref="U29:Z29"/>
    <mergeCell ref="AA29:AF29"/>
    <mergeCell ref="C28:D28"/>
    <mergeCell ref="E28:F28"/>
    <mergeCell ref="G28:R28"/>
    <mergeCell ref="S28:T28"/>
    <mergeCell ref="U28:Z28"/>
    <mergeCell ref="AA28:AF28"/>
    <mergeCell ref="C31:D31"/>
    <mergeCell ref="E31:F31"/>
    <mergeCell ref="G31:R31"/>
    <mergeCell ref="S31:T31"/>
    <mergeCell ref="U31:Z31"/>
    <mergeCell ref="AA31:AF31"/>
    <mergeCell ref="C30:D30"/>
    <mergeCell ref="E30:F30"/>
    <mergeCell ref="G30:R30"/>
    <mergeCell ref="S30:T30"/>
    <mergeCell ref="U30:Z30"/>
    <mergeCell ref="AA30:AF30"/>
    <mergeCell ref="C33:D33"/>
    <mergeCell ref="E33:F33"/>
    <mergeCell ref="G33:R33"/>
    <mergeCell ref="S33:T33"/>
    <mergeCell ref="U33:Z33"/>
    <mergeCell ref="AA33:AF33"/>
    <mergeCell ref="C32:D32"/>
    <mergeCell ref="E32:F32"/>
    <mergeCell ref="G32:R32"/>
    <mergeCell ref="S32:T32"/>
    <mergeCell ref="U32:Z32"/>
    <mergeCell ref="AA32:AF32"/>
    <mergeCell ref="C35:D35"/>
    <mergeCell ref="E35:F35"/>
    <mergeCell ref="G35:R35"/>
    <mergeCell ref="S35:T35"/>
    <mergeCell ref="U35:Z35"/>
    <mergeCell ref="AA35:AF35"/>
    <mergeCell ref="C34:D34"/>
    <mergeCell ref="E34:F34"/>
    <mergeCell ref="G34:R34"/>
    <mergeCell ref="S34:T34"/>
    <mergeCell ref="U34:Z34"/>
    <mergeCell ref="AA34:AF34"/>
    <mergeCell ref="C37:D37"/>
    <mergeCell ref="E37:F37"/>
    <mergeCell ref="G37:R37"/>
    <mergeCell ref="S37:T37"/>
    <mergeCell ref="U37:Z37"/>
    <mergeCell ref="AA37:AF37"/>
    <mergeCell ref="C36:D36"/>
    <mergeCell ref="E36:F36"/>
    <mergeCell ref="G36:R36"/>
    <mergeCell ref="S36:T36"/>
    <mergeCell ref="U36:Z36"/>
    <mergeCell ref="AA36:AF36"/>
    <mergeCell ref="C39:D39"/>
    <mergeCell ref="E39:F39"/>
    <mergeCell ref="G39:R39"/>
    <mergeCell ref="S39:T39"/>
    <mergeCell ref="U39:Z39"/>
    <mergeCell ref="AA39:AF39"/>
    <mergeCell ref="C38:D38"/>
    <mergeCell ref="E38:F38"/>
    <mergeCell ref="G38:R38"/>
    <mergeCell ref="S38:T38"/>
    <mergeCell ref="U38:Z38"/>
    <mergeCell ref="AA38:AF38"/>
    <mergeCell ref="C41:D41"/>
    <mergeCell ref="E41:F41"/>
    <mergeCell ref="G41:R41"/>
    <mergeCell ref="S41:T41"/>
    <mergeCell ref="U41:Z41"/>
    <mergeCell ref="AA41:AF41"/>
    <mergeCell ref="C40:D40"/>
    <mergeCell ref="E40:F40"/>
    <mergeCell ref="G40:R40"/>
    <mergeCell ref="S40:T40"/>
    <mergeCell ref="U40:Z40"/>
    <mergeCell ref="AA40:AF40"/>
    <mergeCell ref="C43:D43"/>
    <mergeCell ref="E43:F43"/>
    <mergeCell ref="G43:R43"/>
    <mergeCell ref="S43:T43"/>
    <mergeCell ref="U43:Z43"/>
    <mergeCell ref="AA43:AF43"/>
    <mergeCell ref="C42:D42"/>
    <mergeCell ref="E42:F42"/>
    <mergeCell ref="G42:R42"/>
    <mergeCell ref="S42:T42"/>
    <mergeCell ref="U42:Z42"/>
    <mergeCell ref="AA42:AF42"/>
    <mergeCell ref="C45:D45"/>
    <mergeCell ref="E45:F45"/>
    <mergeCell ref="G45:R45"/>
    <mergeCell ref="S45:T45"/>
    <mergeCell ref="U45:Z45"/>
    <mergeCell ref="AA45:AF45"/>
    <mergeCell ref="C44:D44"/>
    <mergeCell ref="E44:F44"/>
    <mergeCell ref="G44:R44"/>
    <mergeCell ref="S44:T44"/>
    <mergeCell ref="U44:Z44"/>
    <mergeCell ref="AA44:AF44"/>
    <mergeCell ref="C47:D47"/>
    <mergeCell ref="E47:F47"/>
    <mergeCell ref="G47:R47"/>
    <mergeCell ref="S47:T47"/>
    <mergeCell ref="U47:Z47"/>
    <mergeCell ref="AA47:AF47"/>
    <mergeCell ref="C46:D46"/>
    <mergeCell ref="E46:F46"/>
    <mergeCell ref="G46:R46"/>
    <mergeCell ref="S46:T46"/>
    <mergeCell ref="U46:Z46"/>
    <mergeCell ref="AA46:AF46"/>
    <mergeCell ref="C49:D49"/>
    <mergeCell ref="E49:F49"/>
    <mergeCell ref="G49:R49"/>
    <mergeCell ref="S49:T49"/>
    <mergeCell ref="U49:Z49"/>
    <mergeCell ref="AA49:AF49"/>
    <mergeCell ref="C48:D48"/>
    <mergeCell ref="E48:F48"/>
    <mergeCell ref="G48:R48"/>
    <mergeCell ref="S48:T48"/>
    <mergeCell ref="U48:Z48"/>
    <mergeCell ref="AA48:AF48"/>
    <mergeCell ref="C55:D55"/>
    <mergeCell ref="E55:F55"/>
    <mergeCell ref="G55:R55"/>
    <mergeCell ref="S55:T55"/>
    <mergeCell ref="U55:Z55"/>
    <mergeCell ref="AA55:AF55"/>
    <mergeCell ref="AB51:AF51"/>
    <mergeCell ref="C53:D54"/>
    <mergeCell ref="E53:F54"/>
    <mergeCell ref="G53:R54"/>
    <mergeCell ref="S53:T54"/>
    <mergeCell ref="U53:AF53"/>
    <mergeCell ref="U54:Z54"/>
    <mergeCell ref="AA54:AF54"/>
    <mergeCell ref="C57:D57"/>
    <mergeCell ref="E57:F57"/>
    <mergeCell ref="G57:R57"/>
    <mergeCell ref="S57:T57"/>
    <mergeCell ref="U57:Z57"/>
    <mergeCell ref="AA57:AF57"/>
    <mergeCell ref="C56:D56"/>
    <mergeCell ref="E56:F56"/>
    <mergeCell ref="G56:R56"/>
    <mergeCell ref="S56:T56"/>
    <mergeCell ref="U56:Z56"/>
    <mergeCell ref="AA56:AF56"/>
    <mergeCell ref="C59:D59"/>
    <mergeCell ref="E59:F59"/>
    <mergeCell ref="G59:R59"/>
    <mergeCell ref="S59:T59"/>
    <mergeCell ref="U59:Z59"/>
    <mergeCell ref="AA59:AF59"/>
    <mergeCell ref="C58:D58"/>
    <mergeCell ref="E58:F58"/>
    <mergeCell ref="G58:R58"/>
    <mergeCell ref="S58:T58"/>
    <mergeCell ref="U58:Z58"/>
    <mergeCell ref="AA58:AF58"/>
    <mergeCell ref="C61:D61"/>
    <mergeCell ref="E61:F61"/>
    <mergeCell ref="G61:R61"/>
    <mergeCell ref="S61:T61"/>
    <mergeCell ref="U61:Z61"/>
    <mergeCell ref="AA61:AF61"/>
    <mergeCell ref="C60:D60"/>
    <mergeCell ref="E60:F60"/>
    <mergeCell ref="G60:R60"/>
    <mergeCell ref="S60:T60"/>
    <mergeCell ref="U60:Z60"/>
    <mergeCell ref="AA60:AF60"/>
    <mergeCell ref="C63:D63"/>
    <mergeCell ref="E63:F63"/>
    <mergeCell ref="G63:R63"/>
    <mergeCell ref="S63:T63"/>
    <mergeCell ref="U63:Z63"/>
    <mergeCell ref="AA63:AF63"/>
    <mergeCell ref="C62:D62"/>
    <mergeCell ref="E62:F62"/>
    <mergeCell ref="G62:R62"/>
    <mergeCell ref="S62:T62"/>
    <mergeCell ref="U62:Z62"/>
    <mergeCell ref="AA62:AF62"/>
    <mergeCell ref="C65:D65"/>
    <mergeCell ref="E65:F65"/>
    <mergeCell ref="G65:R65"/>
    <mergeCell ref="S65:T65"/>
    <mergeCell ref="U65:Z65"/>
    <mergeCell ref="AA65:AF65"/>
    <mergeCell ref="C64:D64"/>
    <mergeCell ref="E64:F64"/>
    <mergeCell ref="G64:R64"/>
    <mergeCell ref="S64:T64"/>
    <mergeCell ref="U64:Z64"/>
    <mergeCell ref="AA64:AF64"/>
    <mergeCell ref="C67:D67"/>
    <mergeCell ref="E67:F67"/>
    <mergeCell ref="G67:R67"/>
    <mergeCell ref="S67:T67"/>
    <mergeCell ref="U67:Z67"/>
    <mergeCell ref="AA67:AF67"/>
    <mergeCell ref="C66:D66"/>
    <mergeCell ref="E66:F66"/>
    <mergeCell ref="G66:R66"/>
    <mergeCell ref="S66:T66"/>
    <mergeCell ref="U66:Z66"/>
    <mergeCell ref="AA66:AF66"/>
    <mergeCell ref="C69:D69"/>
    <mergeCell ref="E69:F69"/>
    <mergeCell ref="G69:R69"/>
    <mergeCell ref="S69:T69"/>
    <mergeCell ref="U69:Z69"/>
    <mergeCell ref="AA69:AF69"/>
    <mergeCell ref="C68:D68"/>
    <mergeCell ref="E68:F68"/>
    <mergeCell ref="G68:R68"/>
    <mergeCell ref="S68:T68"/>
    <mergeCell ref="U68:Z68"/>
    <mergeCell ref="AA68:AF68"/>
    <mergeCell ref="C71:D71"/>
    <mergeCell ref="E71:F71"/>
    <mergeCell ref="G71:R71"/>
    <mergeCell ref="S71:T71"/>
    <mergeCell ref="U71:Z71"/>
    <mergeCell ref="AA71:AF71"/>
    <mergeCell ref="C70:D70"/>
    <mergeCell ref="E70:F70"/>
    <mergeCell ref="G70:R70"/>
    <mergeCell ref="S70:T70"/>
    <mergeCell ref="U70:Z70"/>
    <mergeCell ref="AA70:AF70"/>
    <mergeCell ref="C73:D73"/>
    <mergeCell ref="E73:F73"/>
    <mergeCell ref="G73:R73"/>
    <mergeCell ref="S73:T73"/>
    <mergeCell ref="U73:Z73"/>
    <mergeCell ref="AA73:AF73"/>
    <mergeCell ref="C72:D72"/>
    <mergeCell ref="E72:F72"/>
    <mergeCell ref="G72:R72"/>
    <mergeCell ref="S72:T72"/>
    <mergeCell ref="U72:Z72"/>
    <mergeCell ref="AA72:AF72"/>
    <mergeCell ref="C75:D75"/>
    <mergeCell ref="E75:F75"/>
    <mergeCell ref="G75:R75"/>
    <mergeCell ref="S75:T75"/>
    <mergeCell ref="U75:Z75"/>
    <mergeCell ref="AA75:AF75"/>
    <mergeCell ref="C74:D74"/>
    <mergeCell ref="E74:F74"/>
    <mergeCell ref="G74:R74"/>
    <mergeCell ref="S74:T74"/>
    <mergeCell ref="U74:Z74"/>
    <mergeCell ref="AA74:AF74"/>
    <mergeCell ref="C77:D77"/>
    <mergeCell ref="E77:F77"/>
    <mergeCell ref="G77:R77"/>
    <mergeCell ref="S77:T77"/>
    <mergeCell ref="U77:Z77"/>
    <mergeCell ref="AA77:AF77"/>
    <mergeCell ref="C76:D76"/>
    <mergeCell ref="E76:F76"/>
    <mergeCell ref="G76:R76"/>
    <mergeCell ref="S76:T76"/>
    <mergeCell ref="U76:Z76"/>
    <mergeCell ref="AA76:AF76"/>
    <mergeCell ref="C79:D79"/>
    <mergeCell ref="E79:F79"/>
    <mergeCell ref="G79:R79"/>
    <mergeCell ref="S79:T79"/>
    <mergeCell ref="U79:Z79"/>
    <mergeCell ref="AA79:AF79"/>
    <mergeCell ref="C78:D78"/>
    <mergeCell ref="E78:F78"/>
    <mergeCell ref="G78:R78"/>
    <mergeCell ref="S78:T78"/>
    <mergeCell ref="U78:Z78"/>
    <mergeCell ref="AA78:AF78"/>
    <mergeCell ref="C81:D81"/>
    <mergeCell ref="E81:F81"/>
    <mergeCell ref="G81:R81"/>
    <mergeCell ref="S81:T81"/>
    <mergeCell ref="U81:Z81"/>
    <mergeCell ref="AA81:AF81"/>
    <mergeCell ref="C80:D80"/>
    <mergeCell ref="E80:F80"/>
    <mergeCell ref="G80:R80"/>
    <mergeCell ref="S80:T80"/>
    <mergeCell ref="U80:Z80"/>
    <mergeCell ref="AA80:AF80"/>
    <mergeCell ref="C83:D83"/>
    <mergeCell ref="E83:F83"/>
    <mergeCell ref="G83:R83"/>
    <mergeCell ref="S83:T83"/>
    <mergeCell ref="U83:Z83"/>
    <mergeCell ref="AA83:AF83"/>
    <mergeCell ref="C82:D82"/>
    <mergeCell ref="E82:F82"/>
    <mergeCell ref="G82:R82"/>
    <mergeCell ref="S82:T82"/>
    <mergeCell ref="U82:Z82"/>
    <mergeCell ref="AA82:AF82"/>
    <mergeCell ref="C85:D85"/>
    <mergeCell ref="E85:F85"/>
    <mergeCell ref="G85:R85"/>
    <mergeCell ref="S85:T85"/>
    <mergeCell ref="U85:Z85"/>
    <mergeCell ref="AA85:AF85"/>
    <mergeCell ref="C84:D84"/>
    <mergeCell ref="E84:F84"/>
    <mergeCell ref="G84:R84"/>
    <mergeCell ref="S84:T84"/>
    <mergeCell ref="U84:Z84"/>
    <mergeCell ref="AA84:AF84"/>
    <mergeCell ref="C87:D87"/>
    <mergeCell ref="E87:F87"/>
    <mergeCell ref="G87:R87"/>
    <mergeCell ref="S87:T87"/>
    <mergeCell ref="U87:Z87"/>
    <mergeCell ref="AA87:AF87"/>
    <mergeCell ref="C86:D86"/>
    <mergeCell ref="E86:F86"/>
    <mergeCell ref="G86:R86"/>
    <mergeCell ref="S86:T86"/>
    <mergeCell ref="U86:Z86"/>
    <mergeCell ref="AA86:AF86"/>
    <mergeCell ref="C89:D89"/>
    <mergeCell ref="E89:F89"/>
    <mergeCell ref="G89:R89"/>
    <mergeCell ref="S89:T89"/>
    <mergeCell ref="U89:Z89"/>
    <mergeCell ref="AA89:AF89"/>
    <mergeCell ref="C88:D88"/>
    <mergeCell ref="E88:F88"/>
    <mergeCell ref="G88:R88"/>
    <mergeCell ref="S88:T88"/>
    <mergeCell ref="U88:Z88"/>
    <mergeCell ref="AA88:AF88"/>
    <mergeCell ref="AB92:AF92"/>
    <mergeCell ref="C93:D93"/>
    <mergeCell ref="E93:F93"/>
    <mergeCell ref="G93:R93"/>
    <mergeCell ref="S93:T93"/>
    <mergeCell ref="U93:Z93"/>
    <mergeCell ref="AA93:AF93"/>
    <mergeCell ref="C90:D90"/>
    <mergeCell ref="E90:F90"/>
    <mergeCell ref="G90:R90"/>
    <mergeCell ref="S90:T90"/>
    <mergeCell ref="U90:Z90"/>
    <mergeCell ref="AA90:AF90"/>
    <mergeCell ref="C96:D96"/>
    <mergeCell ref="E96:F96"/>
    <mergeCell ref="G96:R96"/>
    <mergeCell ref="S96:T96"/>
    <mergeCell ref="U96:Z96"/>
    <mergeCell ref="AA96:AF96"/>
    <mergeCell ref="C94:D95"/>
    <mergeCell ref="E94:F95"/>
    <mergeCell ref="G94:R95"/>
    <mergeCell ref="S94:T95"/>
    <mergeCell ref="U94:AF94"/>
    <mergeCell ref="U95:Z95"/>
    <mergeCell ref="AA95:AF95"/>
    <mergeCell ref="C98:D98"/>
    <mergeCell ref="E98:F98"/>
    <mergeCell ref="G98:R98"/>
    <mergeCell ref="S98:T98"/>
    <mergeCell ref="U98:Z98"/>
    <mergeCell ref="AA98:AF98"/>
    <mergeCell ref="C97:D97"/>
    <mergeCell ref="E97:F97"/>
    <mergeCell ref="G97:R97"/>
    <mergeCell ref="S97:T97"/>
    <mergeCell ref="U97:Z97"/>
    <mergeCell ref="AA97:AF97"/>
    <mergeCell ref="C100:D100"/>
    <mergeCell ref="E100:F100"/>
    <mergeCell ref="G100:R100"/>
    <mergeCell ref="S100:T100"/>
    <mergeCell ref="U100:Z100"/>
    <mergeCell ref="AA100:AF100"/>
    <mergeCell ref="C99:D99"/>
    <mergeCell ref="E99:F99"/>
    <mergeCell ref="G99:R99"/>
    <mergeCell ref="S99:T99"/>
    <mergeCell ref="U99:Z99"/>
    <mergeCell ref="AA99:AF99"/>
    <mergeCell ref="C102:D102"/>
    <mergeCell ref="E102:F102"/>
    <mergeCell ref="G102:R102"/>
    <mergeCell ref="S102:T102"/>
    <mergeCell ref="U102:Z102"/>
    <mergeCell ref="AA102:AF102"/>
    <mergeCell ref="C101:D101"/>
    <mergeCell ref="E101:F101"/>
    <mergeCell ref="G101:R101"/>
    <mergeCell ref="S101:T101"/>
    <mergeCell ref="U101:Z101"/>
    <mergeCell ref="AA101:AF101"/>
    <mergeCell ref="C104:D104"/>
    <mergeCell ref="E104:F104"/>
    <mergeCell ref="G104:R104"/>
    <mergeCell ref="S104:T104"/>
    <mergeCell ref="U104:Z104"/>
    <mergeCell ref="AA104:AF104"/>
    <mergeCell ref="C103:D103"/>
    <mergeCell ref="E103:F103"/>
    <mergeCell ref="G103:R103"/>
    <mergeCell ref="S103:T103"/>
    <mergeCell ref="U103:Z103"/>
    <mergeCell ref="AA103:AF103"/>
    <mergeCell ref="C106:D106"/>
    <mergeCell ref="E106:F106"/>
    <mergeCell ref="G106:R106"/>
    <mergeCell ref="S106:T106"/>
    <mergeCell ref="U106:Z106"/>
    <mergeCell ref="AA106:AF106"/>
    <mergeCell ref="C105:D105"/>
    <mergeCell ref="E105:F105"/>
    <mergeCell ref="G105:R105"/>
    <mergeCell ref="S105:T105"/>
    <mergeCell ref="U105:Z105"/>
    <mergeCell ref="AA105:AF105"/>
    <mergeCell ref="C108:D108"/>
    <mergeCell ref="E108:F108"/>
    <mergeCell ref="G108:R108"/>
    <mergeCell ref="S108:T108"/>
    <mergeCell ref="U108:Z108"/>
    <mergeCell ref="AA108:AF108"/>
    <mergeCell ref="C107:D107"/>
    <mergeCell ref="E107:F107"/>
    <mergeCell ref="G107:R107"/>
    <mergeCell ref="S107:T107"/>
    <mergeCell ref="U107:Z107"/>
    <mergeCell ref="AA107:AF107"/>
    <mergeCell ref="C110:D110"/>
    <mergeCell ref="E110:F110"/>
    <mergeCell ref="G110:R110"/>
    <mergeCell ref="S110:T110"/>
    <mergeCell ref="U110:Z110"/>
    <mergeCell ref="AA110:AF110"/>
    <mergeCell ref="C109:D109"/>
    <mergeCell ref="E109:F109"/>
    <mergeCell ref="G109:R109"/>
    <mergeCell ref="S109:T109"/>
    <mergeCell ref="U109:Z109"/>
    <mergeCell ref="AA109:AF109"/>
    <mergeCell ref="C112:D112"/>
    <mergeCell ref="E112:F112"/>
    <mergeCell ref="G112:R112"/>
    <mergeCell ref="S112:T112"/>
    <mergeCell ref="U112:Z112"/>
    <mergeCell ref="AA112:AF112"/>
    <mergeCell ref="C111:D111"/>
    <mergeCell ref="E111:F111"/>
    <mergeCell ref="G111:R111"/>
    <mergeCell ref="S111:T111"/>
    <mergeCell ref="U111:Z111"/>
    <mergeCell ref="AA111:AF111"/>
    <mergeCell ref="C114:D114"/>
    <mergeCell ref="E114:F114"/>
    <mergeCell ref="G114:R114"/>
    <mergeCell ref="S114:T114"/>
    <mergeCell ref="U114:Z114"/>
    <mergeCell ref="AA114:AF114"/>
    <mergeCell ref="C113:D113"/>
    <mergeCell ref="E113:F113"/>
    <mergeCell ref="G113:R113"/>
    <mergeCell ref="S113:T113"/>
    <mergeCell ref="U113:Z113"/>
    <mergeCell ref="AA113:AF113"/>
    <mergeCell ref="C116:D116"/>
    <mergeCell ref="E116:F116"/>
    <mergeCell ref="G116:R116"/>
    <mergeCell ref="S116:T116"/>
    <mergeCell ref="U116:Z116"/>
    <mergeCell ref="AA116:AF116"/>
    <mergeCell ref="C115:D115"/>
    <mergeCell ref="E115:F115"/>
    <mergeCell ref="G115:R115"/>
    <mergeCell ref="S115:T115"/>
    <mergeCell ref="U115:Z115"/>
    <mergeCell ref="AA115:AF115"/>
    <mergeCell ref="C118:D118"/>
    <mergeCell ref="E118:F118"/>
    <mergeCell ref="G118:R118"/>
    <mergeCell ref="S118:T118"/>
    <mergeCell ref="U118:Z118"/>
    <mergeCell ref="AA118:AF118"/>
    <mergeCell ref="C117:D117"/>
    <mergeCell ref="E117:F117"/>
    <mergeCell ref="G117:R117"/>
    <mergeCell ref="S117:T117"/>
    <mergeCell ref="U117:Z117"/>
    <mergeCell ref="AA117:AF117"/>
    <mergeCell ref="C120:D120"/>
    <mergeCell ref="E120:F120"/>
    <mergeCell ref="G120:R120"/>
    <mergeCell ref="S120:T120"/>
    <mergeCell ref="U120:Z120"/>
    <mergeCell ref="AA120:AF120"/>
    <mergeCell ref="C119:D119"/>
    <mergeCell ref="E119:F119"/>
    <mergeCell ref="G119:R119"/>
    <mergeCell ref="S119:T119"/>
    <mergeCell ref="U119:Z119"/>
    <mergeCell ref="AA119:AF119"/>
    <mergeCell ref="C122:D122"/>
    <mergeCell ref="E122:F122"/>
    <mergeCell ref="G122:R122"/>
    <mergeCell ref="S122:T122"/>
    <mergeCell ref="U122:Z122"/>
    <mergeCell ref="AA122:AF122"/>
    <mergeCell ref="C121:D121"/>
    <mergeCell ref="E121:F121"/>
    <mergeCell ref="G121:R121"/>
    <mergeCell ref="S121:T121"/>
    <mergeCell ref="U121:Z121"/>
    <mergeCell ref="AA121:AF121"/>
    <mergeCell ref="AB125:AF125"/>
    <mergeCell ref="C127:D128"/>
    <mergeCell ref="E127:F128"/>
    <mergeCell ref="G127:R128"/>
    <mergeCell ref="S127:T128"/>
    <mergeCell ref="U127:AF127"/>
    <mergeCell ref="U128:Z128"/>
    <mergeCell ref="AA128:AF128"/>
    <mergeCell ref="C123:D123"/>
    <mergeCell ref="E123:F123"/>
    <mergeCell ref="G123:R123"/>
    <mergeCell ref="S123:T123"/>
    <mergeCell ref="U123:Z123"/>
    <mergeCell ref="AA123:AF123"/>
    <mergeCell ref="C130:D130"/>
    <mergeCell ref="E130:F130"/>
    <mergeCell ref="G130:R130"/>
    <mergeCell ref="S130:T130"/>
    <mergeCell ref="U130:Z130"/>
    <mergeCell ref="AA130:AF130"/>
    <mergeCell ref="C129:D129"/>
    <mergeCell ref="E129:F129"/>
    <mergeCell ref="G129:R129"/>
    <mergeCell ref="S129:T129"/>
    <mergeCell ref="U129:Z129"/>
    <mergeCell ref="AA129:AF129"/>
    <mergeCell ref="C132:D132"/>
    <mergeCell ref="E132:F132"/>
    <mergeCell ref="G132:R132"/>
    <mergeCell ref="S132:T132"/>
    <mergeCell ref="U132:Z132"/>
    <mergeCell ref="AA132:AF132"/>
    <mergeCell ref="C131:D131"/>
    <mergeCell ref="E131:F131"/>
    <mergeCell ref="G131:R131"/>
    <mergeCell ref="S131:T131"/>
    <mergeCell ref="U131:Z131"/>
    <mergeCell ref="AA131:AF131"/>
    <mergeCell ref="C134:D134"/>
    <mergeCell ref="E134:F134"/>
    <mergeCell ref="G134:R134"/>
    <mergeCell ref="S134:T134"/>
    <mergeCell ref="U134:Z134"/>
    <mergeCell ref="AA134:AF134"/>
    <mergeCell ref="C133:D133"/>
    <mergeCell ref="E133:F133"/>
    <mergeCell ref="G133:R133"/>
    <mergeCell ref="S133:T133"/>
    <mergeCell ref="U133:Z133"/>
    <mergeCell ref="AA133:AF133"/>
    <mergeCell ref="C136:D136"/>
    <mergeCell ref="E136:F136"/>
    <mergeCell ref="G136:R136"/>
    <mergeCell ref="S136:T136"/>
    <mergeCell ref="U136:Z136"/>
    <mergeCell ref="AA136:AF136"/>
    <mergeCell ref="C135:D135"/>
    <mergeCell ref="E135:F135"/>
    <mergeCell ref="G135:R135"/>
    <mergeCell ref="S135:T135"/>
    <mergeCell ref="U135:Z135"/>
    <mergeCell ref="AA135:AF135"/>
    <mergeCell ref="C138:D138"/>
    <mergeCell ref="E138:F138"/>
    <mergeCell ref="G138:R138"/>
    <mergeCell ref="S138:T138"/>
    <mergeCell ref="U138:Z138"/>
    <mergeCell ref="AA138:AF138"/>
    <mergeCell ref="C137:D137"/>
    <mergeCell ref="E137:F137"/>
    <mergeCell ref="G137:R137"/>
    <mergeCell ref="S137:T137"/>
    <mergeCell ref="U137:Z137"/>
    <mergeCell ref="AA137:AF137"/>
    <mergeCell ref="C140:D140"/>
    <mergeCell ref="E140:F140"/>
    <mergeCell ref="G140:R140"/>
    <mergeCell ref="S140:T140"/>
    <mergeCell ref="U140:Z140"/>
    <mergeCell ref="AA140:AF140"/>
    <mergeCell ref="C139:D139"/>
    <mergeCell ref="E139:F139"/>
    <mergeCell ref="G139:R139"/>
    <mergeCell ref="S139:T139"/>
    <mergeCell ref="U139:Z139"/>
    <mergeCell ref="AA139:AF139"/>
    <mergeCell ref="C142:D142"/>
    <mergeCell ref="E142:F142"/>
    <mergeCell ref="G142:R142"/>
    <mergeCell ref="S142:T142"/>
    <mergeCell ref="U142:Z142"/>
    <mergeCell ref="AA142:AF142"/>
    <mergeCell ref="C141:D141"/>
    <mergeCell ref="E141:F141"/>
    <mergeCell ref="G141:R141"/>
    <mergeCell ref="S141:T141"/>
    <mergeCell ref="U141:Z141"/>
    <mergeCell ref="AA141:AF141"/>
    <mergeCell ref="C144:D144"/>
    <mergeCell ref="E144:F144"/>
    <mergeCell ref="G144:R144"/>
    <mergeCell ref="S144:T144"/>
    <mergeCell ref="U144:Z144"/>
    <mergeCell ref="AA144:AF144"/>
    <mergeCell ref="C143:D143"/>
    <mergeCell ref="E143:F143"/>
    <mergeCell ref="G143:R143"/>
    <mergeCell ref="S143:T143"/>
    <mergeCell ref="U143:Z143"/>
    <mergeCell ref="AA143:AF143"/>
    <mergeCell ref="C146:D146"/>
    <mergeCell ref="E146:F146"/>
    <mergeCell ref="G146:R146"/>
    <mergeCell ref="S146:T146"/>
    <mergeCell ref="U146:Z146"/>
    <mergeCell ref="AA146:AF146"/>
    <mergeCell ref="C145:D145"/>
    <mergeCell ref="E145:F145"/>
    <mergeCell ref="G145:R145"/>
    <mergeCell ref="S145:T145"/>
    <mergeCell ref="U145:Z145"/>
    <mergeCell ref="AA145:AF145"/>
    <mergeCell ref="C147:D147"/>
    <mergeCell ref="E147:F147"/>
    <mergeCell ref="G147:R147"/>
    <mergeCell ref="S147:T147"/>
    <mergeCell ref="U147:Z147"/>
    <mergeCell ref="AA147:AF147"/>
    <mergeCell ref="C150:D150"/>
    <mergeCell ref="E150:F150"/>
    <mergeCell ref="G150:R150"/>
    <mergeCell ref="S150:T150"/>
    <mergeCell ref="U150:Z150"/>
    <mergeCell ref="AA150:AF150"/>
    <mergeCell ref="C149:D149"/>
    <mergeCell ref="E149:F149"/>
    <mergeCell ref="G149:R149"/>
    <mergeCell ref="S149:T149"/>
    <mergeCell ref="U149:Z149"/>
    <mergeCell ref="AA149:AF149"/>
    <mergeCell ref="E156:H156"/>
    <mergeCell ref="K158:O158"/>
    <mergeCell ref="Y158:AF158"/>
    <mergeCell ref="C148:D148"/>
    <mergeCell ref="E148:F148"/>
    <mergeCell ref="G148:R148"/>
    <mergeCell ref="S148:T148"/>
    <mergeCell ref="U148:Z148"/>
    <mergeCell ref="AA148:AF148"/>
    <mergeCell ref="C153:D153"/>
    <mergeCell ref="E153:H153"/>
    <mergeCell ref="K153:Q153"/>
    <mergeCell ref="AA153:AF153"/>
    <mergeCell ref="E154:H154"/>
    <mergeCell ref="C155:D155"/>
    <mergeCell ref="E155:H155"/>
    <mergeCell ref="K155:Q155"/>
    <mergeCell ref="T155:U155"/>
  </mergeCells>
  <pageMargins left="0.27559055118110237" right="0.27559055118110237" top="0.23622047244094491" bottom="0.27559055118110237" header="0.23622047244094491" footer="0.27559055118110237"/>
  <pageSetup paperSize="9" scale="95" orientation="portrait" verticalDpi="0" r:id="rId1"/>
  <rowBreaks count="3" manualBreakCount="3">
    <brk id="50" min="2" max="31" man="1"/>
    <brk id="91" min="2" max="31" man="1"/>
    <brk id="124" min="2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S159"/>
  <sheetViews>
    <sheetView topLeftCell="A22" workbookViewId="0">
      <selection activeCell="G29" sqref="G29:R29"/>
    </sheetView>
  </sheetViews>
  <sheetFormatPr defaultRowHeight="15"/>
  <cols>
    <col min="1" max="1" width="2.140625" customWidth="1"/>
    <col min="2" max="2" width="1.140625" customWidth="1"/>
    <col min="3" max="5" width="2.85546875" customWidth="1"/>
    <col min="6" max="6" width="5.7109375" customWidth="1"/>
    <col min="7" max="12" width="2.85546875" customWidth="1"/>
    <col min="13" max="13" width="3.140625" customWidth="1"/>
    <col min="14" max="14" width="2.85546875" customWidth="1"/>
    <col min="15" max="15" width="7.28515625" customWidth="1"/>
    <col min="16" max="16" width="6.42578125" customWidth="1"/>
    <col min="17" max="32" width="2.85546875" customWidth="1"/>
    <col min="33" max="33" width="0.7109375" customWidth="1"/>
  </cols>
  <sheetData>
    <row r="1" spans="2:45" ht="5.25" customHeight="1"/>
    <row r="2" spans="2:45" ht="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45" ht="16.5">
      <c r="B3" s="48"/>
      <c r="C3" s="46"/>
      <c r="D3" s="46"/>
      <c r="E3" s="46"/>
      <c r="F3" s="46"/>
      <c r="G3" s="46"/>
      <c r="H3" s="46"/>
      <c r="I3" s="46"/>
      <c r="J3" s="46"/>
      <c r="K3" s="46"/>
      <c r="L3" s="9"/>
      <c r="M3" s="10"/>
      <c r="N3" s="10"/>
      <c r="O3" s="46"/>
      <c r="P3" s="46"/>
      <c r="Q3" s="9"/>
      <c r="R3" s="9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1"/>
      <c r="AG3" s="1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2:45" ht="15" customHeight="1">
      <c r="B4" s="48"/>
      <c r="C4" s="46"/>
      <c r="D4" s="46"/>
      <c r="E4" s="46"/>
      <c r="F4" s="46"/>
      <c r="G4" s="46"/>
      <c r="H4" s="46"/>
      <c r="I4" s="46"/>
      <c r="J4" s="46"/>
      <c r="K4" s="46"/>
      <c r="L4" s="169" t="s">
        <v>42</v>
      </c>
      <c r="M4" s="169"/>
      <c r="N4" s="169"/>
      <c r="O4" s="165"/>
      <c r="P4" s="165"/>
      <c r="Q4" s="171" t="s">
        <v>43</v>
      </c>
      <c r="R4" s="171"/>
      <c r="S4" s="171"/>
      <c r="T4" s="171"/>
      <c r="U4" s="171"/>
      <c r="V4" s="46"/>
      <c r="W4" s="165"/>
      <c r="X4" s="165"/>
      <c r="Y4" s="165"/>
      <c r="Z4" s="165"/>
      <c r="AA4" s="165"/>
      <c r="AB4" s="165"/>
      <c r="AC4" s="165"/>
      <c r="AD4" s="165"/>
      <c r="AE4" s="46"/>
      <c r="AF4" s="11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3"/>
    </row>
    <row r="5" spans="2:45" ht="5.25" customHeight="1" thickBot="1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2:45" ht="17.25" thickBot="1">
      <c r="B6" s="48"/>
      <c r="C6" s="9"/>
      <c r="D6" s="9"/>
      <c r="E6" s="9"/>
      <c r="F6" s="46"/>
      <c r="G6" s="18"/>
      <c r="H6" s="18">
        <v>6</v>
      </c>
      <c r="I6" s="18">
        <v>2</v>
      </c>
      <c r="J6" s="18">
        <v>5</v>
      </c>
      <c r="K6" s="18">
        <v>9</v>
      </c>
      <c r="L6" s="18">
        <v>7</v>
      </c>
      <c r="M6" s="18">
        <v>2</v>
      </c>
      <c r="N6" s="18">
        <v>3</v>
      </c>
      <c r="O6" s="165"/>
      <c r="P6" s="165"/>
      <c r="Q6" s="19">
        <v>6</v>
      </c>
      <c r="R6" s="19">
        <v>6</v>
      </c>
      <c r="S6" s="19">
        <v>0</v>
      </c>
      <c r="T6" s="19">
        <v>2</v>
      </c>
      <c r="U6" s="19">
        <v>5</v>
      </c>
      <c r="V6" s="19">
        <v>0</v>
      </c>
      <c r="W6" s="19">
        <v>0</v>
      </c>
      <c r="X6" s="19">
        <v>1</v>
      </c>
      <c r="Y6" s="19">
        <v>1</v>
      </c>
      <c r="Z6" s="19">
        <v>3</v>
      </c>
      <c r="AA6" s="19">
        <v>4</v>
      </c>
      <c r="AB6" s="19">
        <v>8</v>
      </c>
      <c r="AC6" s="19">
        <v>5</v>
      </c>
      <c r="AD6" s="19">
        <v>3</v>
      </c>
      <c r="AE6" s="19">
        <v>2</v>
      </c>
      <c r="AF6" s="11"/>
      <c r="AG6" s="8"/>
      <c r="AJ6" s="1" t="s">
        <v>39</v>
      </c>
      <c r="AK6" s="2"/>
      <c r="AL6" s="2"/>
      <c r="AM6" s="3"/>
    </row>
    <row r="7" spans="2:45" ht="16.5" customHeight="1" thickBot="1">
      <c r="B7" s="48"/>
      <c r="C7" s="42">
        <v>1</v>
      </c>
      <c r="D7" s="42">
        <v>2</v>
      </c>
      <c r="E7" s="42">
        <v>3</v>
      </c>
      <c r="F7" s="42"/>
      <c r="G7" s="43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166"/>
      <c r="P7" s="166"/>
      <c r="Q7" s="47">
        <v>12</v>
      </c>
      <c r="R7" s="47">
        <v>13</v>
      </c>
      <c r="S7" s="47">
        <v>14</v>
      </c>
      <c r="T7" s="47">
        <v>15</v>
      </c>
      <c r="U7" s="47">
        <v>16</v>
      </c>
      <c r="V7" s="47">
        <v>17</v>
      </c>
      <c r="W7" s="47">
        <v>18</v>
      </c>
      <c r="X7" s="47">
        <v>19</v>
      </c>
      <c r="Y7" s="47">
        <v>20</v>
      </c>
      <c r="Z7" s="47">
        <v>21</v>
      </c>
      <c r="AA7" s="47">
        <v>22</v>
      </c>
      <c r="AB7" s="47">
        <v>23</v>
      </c>
      <c r="AC7" s="47">
        <v>24</v>
      </c>
      <c r="AD7" s="47">
        <v>25</v>
      </c>
      <c r="AE7" s="47">
        <v>26</v>
      </c>
      <c r="AF7" s="11"/>
      <c r="AG7" s="12"/>
    </row>
    <row r="8" spans="2:45" ht="16.5" customHeight="1" thickBot="1">
      <c r="B8" s="167"/>
      <c r="C8" s="165" t="s">
        <v>44</v>
      </c>
      <c r="D8" s="165"/>
      <c r="E8" s="165"/>
      <c r="F8" s="165"/>
      <c r="G8" s="169" t="s">
        <v>45</v>
      </c>
      <c r="H8" s="169"/>
      <c r="I8" s="169"/>
      <c r="J8" s="169"/>
      <c r="K8" s="169"/>
      <c r="L8" s="169"/>
      <c r="M8" s="169"/>
      <c r="N8" s="169"/>
      <c r="O8" s="165"/>
      <c r="P8" s="169" t="s">
        <v>46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20"/>
      <c r="AG8" s="159"/>
      <c r="AJ8" s="78" t="s">
        <v>38</v>
      </c>
      <c r="AK8" s="79"/>
      <c r="AL8" s="79"/>
      <c r="AM8" s="80"/>
    </row>
    <row r="9" spans="2:45" ht="6" customHeight="1">
      <c r="B9" s="168"/>
      <c r="C9" s="160"/>
      <c r="D9" s="160"/>
      <c r="E9" s="160"/>
      <c r="F9" s="160"/>
      <c r="G9" s="170"/>
      <c r="H9" s="170"/>
      <c r="I9" s="170"/>
      <c r="J9" s="170"/>
      <c r="K9" s="170"/>
      <c r="L9" s="170"/>
      <c r="M9" s="170"/>
      <c r="N9" s="170"/>
      <c r="O9" s="16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21"/>
      <c r="AG9" s="159"/>
    </row>
    <row r="10" spans="2:45" ht="4.5" customHeight="1"/>
    <row r="11" spans="2:45" ht="18.75" customHeight="1">
      <c r="C11" s="55" t="s">
        <v>47</v>
      </c>
      <c r="D11" s="55"/>
      <c r="E11" s="55"/>
      <c r="F11" s="55"/>
      <c r="G11" s="55"/>
      <c r="H11" s="55"/>
      <c r="I11" s="55"/>
      <c r="J11" s="55"/>
      <c r="K11" s="55"/>
      <c r="L11" s="56" t="s">
        <v>333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2:45" ht="3" customHeight="1">
      <c r="C12" s="22"/>
      <c r="J12" s="52"/>
      <c r="K12" s="52"/>
      <c r="L12" s="53" t="s">
        <v>326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2:45" ht="15.75" customHeight="1">
      <c r="C13" s="55" t="s">
        <v>48</v>
      </c>
      <c r="D13" s="55"/>
      <c r="E13" s="55"/>
      <c r="F13" s="55"/>
      <c r="G13" s="55"/>
      <c r="H13" s="55"/>
      <c r="I13" s="55"/>
      <c r="J13" s="55"/>
      <c r="K13" s="55"/>
      <c r="L13" s="161" t="s">
        <v>334</v>
      </c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</row>
    <row r="14" spans="2:45" ht="3.75" customHeight="1">
      <c r="C14" s="22"/>
      <c r="L14" s="162" t="s">
        <v>326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</row>
    <row r="15" spans="2:45" ht="21" customHeight="1">
      <c r="C15" s="55" t="s">
        <v>49</v>
      </c>
      <c r="D15" s="55"/>
      <c r="E15" s="55"/>
      <c r="F15" s="55"/>
      <c r="G15" s="55"/>
      <c r="H15" s="55"/>
      <c r="I15" s="55"/>
      <c r="J15" s="55"/>
      <c r="K15" s="55"/>
      <c r="L15" s="163">
        <v>4030007645717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</row>
    <row r="16" spans="2:45" ht="3" customHeight="1">
      <c r="L16" s="53" t="s">
        <v>326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3:32" ht="15.75">
      <c r="J17" s="23"/>
      <c r="M17" s="24" t="s">
        <v>50</v>
      </c>
    </row>
    <row r="18" spans="3:32" ht="17.25" customHeight="1"/>
    <row r="19" spans="3:32" ht="26.25">
      <c r="M19" s="57" t="s">
        <v>0</v>
      </c>
      <c r="N19" s="57"/>
      <c r="O19" s="57"/>
      <c r="P19" s="57"/>
      <c r="Q19" s="57"/>
      <c r="R19" s="57"/>
      <c r="S19" s="57"/>
      <c r="T19" s="57"/>
      <c r="U19" s="57"/>
      <c r="V19" s="57"/>
    </row>
    <row r="20" spans="3:32" ht="21">
      <c r="G20" s="58" t="s">
        <v>51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25"/>
    </row>
    <row r="21" spans="3:32">
      <c r="M21" s="164" t="s">
        <v>335</v>
      </c>
      <c r="N21" s="164"/>
      <c r="O21" s="164"/>
      <c r="P21" s="164"/>
      <c r="Q21" s="164"/>
      <c r="R21" s="164"/>
      <c r="S21" s="164"/>
      <c r="T21" s="164"/>
      <c r="U21" s="164"/>
    </row>
    <row r="22" spans="3:32" ht="11.25" customHeight="1">
      <c r="AC22" s="26" t="s">
        <v>52</v>
      </c>
    </row>
    <row r="23" spans="3:32" ht="3.75" customHeight="1" thickBot="1"/>
    <row r="24" spans="3:32" ht="18.95" customHeight="1">
      <c r="C24" s="111" t="s">
        <v>53</v>
      </c>
      <c r="D24" s="112"/>
      <c r="E24" s="115" t="s">
        <v>54</v>
      </c>
      <c r="F24" s="112"/>
      <c r="G24" s="117" t="s">
        <v>55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23" t="s">
        <v>56</v>
      </c>
      <c r="T24" s="124"/>
      <c r="U24" s="127" t="s">
        <v>57</v>
      </c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9"/>
    </row>
    <row r="25" spans="3:32" ht="23.1" customHeight="1">
      <c r="C25" s="113"/>
      <c r="D25" s="114"/>
      <c r="E25" s="116"/>
      <c r="F25" s="114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5"/>
      <c r="T25" s="126"/>
      <c r="U25" s="67" t="s">
        <v>1</v>
      </c>
      <c r="V25" s="130"/>
      <c r="W25" s="130"/>
      <c r="X25" s="130"/>
      <c r="Y25" s="130"/>
      <c r="Z25" s="68"/>
      <c r="AA25" s="67" t="s">
        <v>2</v>
      </c>
      <c r="AB25" s="130"/>
      <c r="AC25" s="130"/>
      <c r="AD25" s="130"/>
      <c r="AE25" s="130"/>
      <c r="AF25" s="131"/>
    </row>
    <row r="26" spans="3:32" ht="12" customHeight="1">
      <c r="C26" s="105">
        <v>1</v>
      </c>
      <c r="D26" s="106"/>
      <c r="E26" s="107">
        <v>2</v>
      </c>
      <c r="F26" s="106"/>
      <c r="G26" s="107">
        <v>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6"/>
      <c r="S26" s="107">
        <v>4</v>
      </c>
      <c r="T26" s="106"/>
      <c r="U26" s="107">
        <v>5</v>
      </c>
      <c r="V26" s="108"/>
      <c r="W26" s="108"/>
      <c r="X26" s="108"/>
      <c r="Y26" s="108"/>
      <c r="Z26" s="106"/>
      <c r="AA26" s="107">
        <v>6</v>
      </c>
      <c r="AB26" s="108"/>
      <c r="AC26" s="108"/>
      <c r="AD26" s="108"/>
      <c r="AE26" s="108"/>
      <c r="AF26" s="109"/>
    </row>
    <row r="27" spans="3:32" ht="47.1" customHeight="1">
      <c r="C27" s="148"/>
      <c r="D27" s="149"/>
      <c r="E27" s="107"/>
      <c r="F27" s="106"/>
      <c r="G27" s="69" t="s">
        <v>318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72" t="s">
        <v>58</v>
      </c>
      <c r="T27" s="73"/>
      <c r="U27" s="150">
        <f>U28+U33+U38+U46+U56+U61+U65+U71</f>
        <v>0</v>
      </c>
      <c r="V27" s="151"/>
      <c r="W27" s="151"/>
      <c r="X27" s="151"/>
      <c r="Y27" s="151"/>
      <c r="Z27" s="152"/>
      <c r="AA27" s="150">
        <f>AA28+AA33+AA38+AA46+AA56+AA61+AA65+AA71</f>
        <v>0</v>
      </c>
      <c r="AB27" s="151"/>
      <c r="AC27" s="151"/>
      <c r="AD27" s="151"/>
      <c r="AE27" s="151"/>
      <c r="AF27" s="153"/>
    </row>
    <row r="28" spans="3:32" ht="28.5" customHeight="1">
      <c r="C28" s="148"/>
      <c r="D28" s="149"/>
      <c r="E28" s="107"/>
      <c r="F28" s="106"/>
      <c r="G28" s="69" t="s">
        <v>59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72" t="s">
        <v>60</v>
      </c>
      <c r="T28" s="73"/>
      <c r="U28" s="62">
        <f>U29+U30+U31+U32</f>
        <v>0</v>
      </c>
      <c r="V28" s="63"/>
      <c r="W28" s="63"/>
      <c r="X28" s="63"/>
      <c r="Y28" s="63"/>
      <c r="Z28" s="94"/>
      <c r="AA28" s="62">
        <f>AA29+AA30+AA31+AA32</f>
        <v>0</v>
      </c>
      <c r="AB28" s="63"/>
      <c r="AC28" s="63"/>
      <c r="AD28" s="63"/>
      <c r="AE28" s="63"/>
      <c r="AF28" s="64"/>
    </row>
    <row r="29" spans="3:32" ht="18" customHeight="1">
      <c r="C29" s="65" t="s">
        <v>61</v>
      </c>
      <c r="D29" s="66"/>
      <c r="E29" s="67">
        <v>401</v>
      </c>
      <c r="F29" s="68"/>
      <c r="G29" s="69" t="s">
        <v>62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72" t="s">
        <v>63</v>
      </c>
      <c r="T29" s="73"/>
      <c r="U29" s="74"/>
      <c r="V29" s="75"/>
      <c r="W29" s="75"/>
      <c r="X29" s="75"/>
      <c r="Y29" s="75"/>
      <c r="Z29" s="76"/>
      <c r="AA29" s="74"/>
      <c r="AB29" s="75"/>
      <c r="AC29" s="75"/>
      <c r="AD29" s="75"/>
      <c r="AE29" s="75"/>
      <c r="AF29" s="77"/>
    </row>
    <row r="30" spans="3:32" ht="18" customHeight="1">
      <c r="C30" s="65" t="s">
        <v>64</v>
      </c>
      <c r="D30" s="66"/>
      <c r="E30" s="67">
        <v>402</v>
      </c>
      <c r="F30" s="68"/>
      <c r="G30" s="69" t="s">
        <v>3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72" t="s">
        <v>65</v>
      </c>
      <c r="T30" s="73"/>
      <c r="U30" s="74"/>
      <c r="V30" s="75"/>
      <c r="W30" s="75"/>
      <c r="X30" s="75"/>
      <c r="Y30" s="75"/>
      <c r="Z30" s="76"/>
      <c r="AA30" s="74"/>
      <c r="AB30" s="75"/>
      <c r="AC30" s="75"/>
      <c r="AD30" s="75"/>
      <c r="AE30" s="75"/>
      <c r="AF30" s="77"/>
    </row>
    <row r="31" spans="3:32" ht="18" customHeight="1">
      <c r="C31" s="65" t="s">
        <v>66</v>
      </c>
      <c r="D31" s="66"/>
      <c r="E31" s="67">
        <v>403</v>
      </c>
      <c r="F31" s="68"/>
      <c r="G31" s="69" t="s">
        <v>4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72" t="s">
        <v>67</v>
      </c>
      <c r="T31" s="73"/>
      <c r="U31" s="74"/>
      <c r="V31" s="75"/>
      <c r="W31" s="75"/>
      <c r="X31" s="75"/>
      <c r="Y31" s="75"/>
      <c r="Z31" s="76"/>
      <c r="AA31" s="74"/>
      <c r="AB31" s="75"/>
      <c r="AC31" s="75"/>
      <c r="AD31" s="75"/>
      <c r="AE31" s="75"/>
      <c r="AF31" s="77"/>
    </row>
    <row r="32" spans="3:32" ht="18" customHeight="1">
      <c r="C32" s="65" t="s">
        <v>68</v>
      </c>
      <c r="D32" s="66"/>
      <c r="E32" s="67">
        <v>404</v>
      </c>
      <c r="F32" s="68"/>
      <c r="G32" s="69" t="s">
        <v>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72" t="s">
        <v>69</v>
      </c>
      <c r="T32" s="73"/>
      <c r="U32" s="74"/>
      <c r="V32" s="75"/>
      <c r="W32" s="75"/>
      <c r="X32" s="75"/>
      <c r="Y32" s="75"/>
      <c r="Z32" s="76"/>
      <c r="AA32" s="74"/>
      <c r="AB32" s="75"/>
      <c r="AC32" s="75"/>
      <c r="AD32" s="75"/>
      <c r="AE32" s="75"/>
      <c r="AF32" s="77"/>
    </row>
    <row r="33" spans="3:32" ht="29.25" customHeight="1">
      <c r="C33" s="148"/>
      <c r="D33" s="149"/>
      <c r="E33" s="107"/>
      <c r="F33" s="106"/>
      <c r="G33" s="69" t="s">
        <v>70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1"/>
      <c r="S33" s="72" t="s">
        <v>71</v>
      </c>
      <c r="T33" s="73"/>
      <c r="U33" s="74"/>
      <c r="V33" s="75"/>
      <c r="W33" s="75"/>
      <c r="X33" s="75"/>
      <c r="Y33" s="75"/>
      <c r="Z33" s="76"/>
      <c r="AA33" s="74"/>
      <c r="AB33" s="75"/>
      <c r="AC33" s="75"/>
      <c r="AD33" s="75"/>
      <c r="AE33" s="75"/>
      <c r="AF33" s="77"/>
    </row>
    <row r="34" spans="3:32" ht="25.5" customHeight="1">
      <c r="C34" s="65" t="s">
        <v>72</v>
      </c>
      <c r="D34" s="66"/>
      <c r="E34" s="67">
        <v>411</v>
      </c>
      <c r="F34" s="68"/>
      <c r="G34" s="69" t="s">
        <v>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72" t="s">
        <v>73</v>
      </c>
      <c r="T34" s="73"/>
      <c r="U34" s="74"/>
      <c r="V34" s="75"/>
      <c r="W34" s="75"/>
      <c r="X34" s="75"/>
      <c r="Y34" s="75"/>
      <c r="Z34" s="76"/>
      <c r="AA34" s="74"/>
      <c r="AB34" s="75"/>
      <c r="AC34" s="75"/>
      <c r="AD34" s="75"/>
      <c r="AE34" s="75"/>
      <c r="AF34" s="77"/>
    </row>
    <row r="35" spans="3:32" ht="18" customHeight="1">
      <c r="C35" s="65" t="s">
        <v>74</v>
      </c>
      <c r="D35" s="66"/>
      <c r="E35" s="67">
        <v>412</v>
      </c>
      <c r="F35" s="68"/>
      <c r="G35" s="69" t="s">
        <v>75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72" t="s">
        <v>76</v>
      </c>
      <c r="T35" s="73"/>
      <c r="U35" s="74"/>
      <c r="V35" s="75"/>
      <c r="W35" s="75"/>
      <c r="X35" s="75"/>
      <c r="Y35" s="75"/>
      <c r="Z35" s="76"/>
      <c r="AA35" s="74"/>
      <c r="AB35" s="75"/>
      <c r="AC35" s="75"/>
      <c r="AD35" s="75"/>
      <c r="AE35" s="75"/>
      <c r="AF35" s="77"/>
    </row>
    <row r="36" spans="3:32" ht="18" customHeight="1">
      <c r="C36" s="65" t="s">
        <v>77</v>
      </c>
      <c r="D36" s="66"/>
      <c r="E36" s="67">
        <v>413</v>
      </c>
      <c r="F36" s="68"/>
      <c r="G36" s="69" t="s">
        <v>78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72" t="s">
        <v>79</v>
      </c>
      <c r="T36" s="73"/>
      <c r="U36" s="74"/>
      <c r="V36" s="75"/>
      <c r="W36" s="75"/>
      <c r="X36" s="75"/>
      <c r="Y36" s="75"/>
      <c r="Z36" s="76"/>
      <c r="AA36" s="74"/>
      <c r="AB36" s="75"/>
      <c r="AC36" s="75"/>
      <c r="AD36" s="75"/>
      <c r="AE36" s="75"/>
      <c r="AF36" s="77"/>
    </row>
    <row r="37" spans="3:32" ht="18" customHeight="1">
      <c r="C37" s="65" t="s">
        <v>80</v>
      </c>
      <c r="D37" s="66"/>
      <c r="E37" s="67">
        <v>414</v>
      </c>
      <c r="F37" s="68"/>
      <c r="G37" s="69" t="s">
        <v>7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72" t="s">
        <v>81</v>
      </c>
      <c r="T37" s="73"/>
      <c r="U37" s="74"/>
      <c r="V37" s="75"/>
      <c r="W37" s="75"/>
      <c r="X37" s="75"/>
      <c r="Y37" s="75"/>
      <c r="Z37" s="76"/>
      <c r="AA37" s="74"/>
      <c r="AB37" s="75"/>
      <c r="AC37" s="75"/>
      <c r="AD37" s="75"/>
      <c r="AE37" s="75"/>
      <c r="AF37" s="77"/>
    </row>
    <row r="38" spans="3:32" ht="28.5" customHeight="1">
      <c r="C38" s="148"/>
      <c r="D38" s="149"/>
      <c r="E38" s="107"/>
      <c r="F38" s="106"/>
      <c r="G38" s="69" t="s">
        <v>82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2" t="s">
        <v>83</v>
      </c>
      <c r="T38" s="73"/>
      <c r="U38" s="62">
        <f>U39+U40+U41+U42+U43+U44+U45</f>
        <v>0</v>
      </c>
      <c r="V38" s="63"/>
      <c r="W38" s="63"/>
      <c r="X38" s="63"/>
      <c r="Y38" s="63"/>
      <c r="Z38" s="94"/>
      <c r="AA38" s="62">
        <f>AA39+AA40+AA41+AA42+AA43+AA44+AA45</f>
        <v>0</v>
      </c>
      <c r="AB38" s="63"/>
      <c r="AC38" s="63"/>
      <c r="AD38" s="63"/>
      <c r="AE38" s="63"/>
      <c r="AF38" s="64"/>
    </row>
    <row r="39" spans="3:32" ht="18" customHeight="1">
      <c r="C39" s="65" t="s">
        <v>84</v>
      </c>
      <c r="D39" s="66"/>
      <c r="E39" s="67">
        <v>420</v>
      </c>
      <c r="F39" s="68"/>
      <c r="G39" s="69" t="s">
        <v>85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1"/>
      <c r="S39" s="72" t="s">
        <v>86</v>
      </c>
      <c r="T39" s="73"/>
      <c r="U39" s="74"/>
      <c r="V39" s="75"/>
      <c r="W39" s="75"/>
      <c r="X39" s="75"/>
      <c r="Y39" s="75"/>
      <c r="Z39" s="76"/>
      <c r="AA39" s="74"/>
      <c r="AB39" s="75"/>
      <c r="AC39" s="75"/>
      <c r="AD39" s="75"/>
      <c r="AE39" s="75"/>
      <c r="AF39" s="77"/>
    </row>
    <row r="40" spans="3:32" ht="27" customHeight="1">
      <c r="C40" s="65" t="s">
        <v>87</v>
      </c>
      <c r="D40" s="66"/>
      <c r="E40" s="67">
        <v>421</v>
      </c>
      <c r="F40" s="68"/>
      <c r="G40" s="69" t="s">
        <v>88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72" t="s">
        <v>89</v>
      </c>
      <c r="T40" s="73"/>
      <c r="U40" s="74"/>
      <c r="V40" s="75"/>
      <c r="W40" s="75"/>
      <c r="X40" s="75"/>
      <c r="Y40" s="75"/>
      <c r="Z40" s="76"/>
      <c r="AA40" s="74"/>
      <c r="AB40" s="75"/>
      <c r="AC40" s="75"/>
      <c r="AD40" s="75"/>
      <c r="AE40" s="75"/>
      <c r="AF40" s="77"/>
    </row>
    <row r="41" spans="3:32" ht="18" customHeight="1">
      <c r="C41" s="65" t="s">
        <v>90</v>
      </c>
      <c r="D41" s="66"/>
      <c r="E41" s="67">
        <v>423</v>
      </c>
      <c r="F41" s="68"/>
      <c r="G41" s="69" t="s">
        <v>8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72" t="s">
        <v>91</v>
      </c>
      <c r="T41" s="73"/>
      <c r="U41" s="74"/>
      <c r="V41" s="75"/>
      <c r="W41" s="75"/>
      <c r="X41" s="75"/>
      <c r="Y41" s="75"/>
      <c r="Z41" s="76"/>
      <c r="AA41" s="74"/>
      <c r="AB41" s="75"/>
      <c r="AC41" s="75"/>
      <c r="AD41" s="75"/>
      <c r="AE41" s="75"/>
      <c r="AF41" s="77"/>
    </row>
    <row r="42" spans="3:32" ht="18" customHeight="1">
      <c r="C42" s="65" t="s">
        <v>9</v>
      </c>
      <c r="D42" s="66"/>
      <c r="E42" s="67">
        <v>424</v>
      </c>
      <c r="F42" s="68"/>
      <c r="G42" s="69" t="s">
        <v>10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72" t="s">
        <v>92</v>
      </c>
      <c r="T42" s="73"/>
      <c r="U42" s="74"/>
      <c r="V42" s="75"/>
      <c r="W42" s="75"/>
      <c r="X42" s="75"/>
      <c r="Y42" s="75"/>
      <c r="Z42" s="76"/>
      <c r="AA42" s="74"/>
      <c r="AB42" s="75"/>
      <c r="AC42" s="75"/>
      <c r="AD42" s="75"/>
      <c r="AE42" s="75"/>
      <c r="AF42" s="77"/>
    </row>
    <row r="43" spans="3:32" ht="18" customHeight="1">
      <c r="C43" s="65" t="s">
        <v>93</v>
      </c>
      <c r="D43" s="66"/>
      <c r="E43" s="67">
        <v>425</v>
      </c>
      <c r="F43" s="68"/>
      <c r="G43" s="69" t="s">
        <v>11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72" t="s">
        <v>94</v>
      </c>
      <c r="T43" s="73"/>
      <c r="U43" s="74"/>
      <c r="V43" s="75"/>
      <c r="W43" s="75"/>
      <c r="X43" s="75"/>
      <c r="Y43" s="75"/>
      <c r="Z43" s="76"/>
      <c r="AA43" s="74"/>
      <c r="AB43" s="75"/>
      <c r="AC43" s="75"/>
      <c r="AD43" s="75"/>
      <c r="AE43" s="75"/>
      <c r="AF43" s="77"/>
    </row>
    <row r="44" spans="3:32" ht="18" customHeight="1">
      <c r="C44" s="65" t="s">
        <v>95</v>
      </c>
      <c r="D44" s="66"/>
      <c r="E44" s="67">
        <v>426</v>
      </c>
      <c r="F44" s="68"/>
      <c r="G44" s="69" t="s">
        <v>96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72" t="s">
        <v>97</v>
      </c>
      <c r="T44" s="73"/>
      <c r="U44" s="74"/>
      <c r="V44" s="75"/>
      <c r="W44" s="75"/>
      <c r="X44" s="75"/>
      <c r="Y44" s="75"/>
      <c r="Z44" s="76"/>
      <c r="AA44" s="74"/>
      <c r="AB44" s="75"/>
      <c r="AC44" s="75"/>
      <c r="AD44" s="75"/>
      <c r="AE44" s="75"/>
      <c r="AF44" s="77"/>
    </row>
    <row r="45" spans="3:32" ht="18" customHeight="1">
      <c r="C45" s="65" t="s">
        <v>98</v>
      </c>
      <c r="D45" s="66"/>
      <c r="E45" s="67">
        <v>427</v>
      </c>
      <c r="F45" s="68"/>
      <c r="G45" s="69" t="s">
        <v>12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72" t="s">
        <v>99</v>
      </c>
      <c r="T45" s="73"/>
      <c r="U45" s="74"/>
      <c r="V45" s="75"/>
      <c r="W45" s="75"/>
      <c r="X45" s="75"/>
      <c r="Y45" s="75"/>
      <c r="Z45" s="76"/>
      <c r="AA45" s="74"/>
      <c r="AB45" s="75"/>
      <c r="AC45" s="75"/>
      <c r="AD45" s="75"/>
      <c r="AE45" s="75"/>
      <c r="AF45" s="77"/>
    </row>
    <row r="46" spans="3:32" ht="41.25" customHeight="1">
      <c r="C46" s="148"/>
      <c r="D46" s="149"/>
      <c r="E46" s="107"/>
      <c r="F46" s="106"/>
      <c r="G46" s="69" t="s">
        <v>100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1"/>
      <c r="S46" s="72" t="s">
        <v>101</v>
      </c>
      <c r="T46" s="73"/>
      <c r="U46" s="62">
        <f>U47+U48+U49</f>
        <v>0</v>
      </c>
      <c r="V46" s="63"/>
      <c r="W46" s="63"/>
      <c r="X46" s="63"/>
      <c r="Y46" s="63"/>
      <c r="Z46" s="94"/>
      <c r="AA46" s="62">
        <f>AA47+AA48+AA49</f>
        <v>0</v>
      </c>
      <c r="AB46" s="63"/>
      <c r="AC46" s="63"/>
      <c r="AD46" s="63"/>
      <c r="AE46" s="63"/>
      <c r="AF46" s="64"/>
    </row>
    <row r="47" spans="3:32" ht="18" customHeight="1">
      <c r="C47" s="65" t="s">
        <v>102</v>
      </c>
      <c r="D47" s="66"/>
      <c r="E47" s="67">
        <v>431</v>
      </c>
      <c r="F47" s="68"/>
      <c r="G47" s="69" t="s">
        <v>13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2" t="s">
        <v>103</v>
      </c>
      <c r="T47" s="73"/>
      <c r="U47" s="74"/>
      <c r="V47" s="75"/>
      <c r="W47" s="75"/>
      <c r="X47" s="75"/>
      <c r="Y47" s="75"/>
      <c r="Z47" s="76"/>
      <c r="AA47" s="74"/>
      <c r="AB47" s="75"/>
      <c r="AC47" s="75"/>
      <c r="AD47" s="75"/>
      <c r="AE47" s="75"/>
      <c r="AF47" s="77"/>
    </row>
    <row r="48" spans="3:32" ht="18" customHeight="1">
      <c r="C48" s="65" t="s">
        <v>104</v>
      </c>
      <c r="D48" s="66"/>
      <c r="E48" s="67">
        <v>432</v>
      </c>
      <c r="F48" s="68"/>
      <c r="G48" s="69" t="s">
        <v>105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72" t="s">
        <v>106</v>
      </c>
      <c r="T48" s="73"/>
      <c r="U48" s="74"/>
      <c r="V48" s="75"/>
      <c r="W48" s="75"/>
      <c r="X48" s="75"/>
      <c r="Y48" s="75"/>
      <c r="Z48" s="76"/>
      <c r="AA48" s="74"/>
      <c r="AB48" s="75"/>
      <c r="AC48" s="75"/>
      <c r="AD48" s="75"/>
      <c r="AE48" s="75"/>
      <c r="AF48" s="77"/>
    </row>
    <row r="49" spans="2:36" ht="18" customHeight="1" thickBot="1">
      <c r="C49" s="81" t="s">
        <v>107</v>
      </c>
      <c r="D49" s="82"/>
      <c r="E49" s="83">
        <v>433</v>
      </c>
      <c r="F49" s="84"/>
      <c r="G49" s="85" t="s">
        <v>108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8" t="s">
        <v>109</v>
      </c>
      <c r="T49" s="89"/>
      <c r="U49" s="90"/>
      <c r="V49" s="91"/>
      <c r="W49" s="91"/>
      <c r="X49" s="91"/>
      <c r="Y49" s="91"/>
      <c r="Z49" s="92"/>
      <c r="AA49" s="90"/>
      <c r="AB49" s="91"/>
      <c r="AC49" s="91"/>
      <c r="AD49" s="91"/>
      <c r="AE49" s="91"/>
      <c r="AF49" s="93"/>
    </row>
    <row r="50" spans="2:36" ht="9" customHeight="1">
      <c r="C50" s="27"/>
      <c r="D50" s="27"/>
      <c r="E50" s="27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9"/>
      <c r="T50" s="2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2:36" ht="12" customHeight="1">
      <c r="D51" s="27"/>
      <c r="E51" s="27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29"/>
      <c r="U51" s="30"/>
      <c r="V51" s="30"/>
      <c r="W51" s="30"/>
      <c r="X51" s="30"/>
      <c r="Y51" s="30"/>
      <c r="Z51" s="30"/>
      <c r="AA51" s="30"/>
      <c r="AB51" s="110" t="s">
        <v>110</v>
      </c>
      <c r="AC51" s="110"/>
      <c r="AD51" s="110"/>
      <c r="AE51" s="110"/>
      <c r="AF51" s="110"/>
    </row>
    <row r="52" spans="2:36" ht="2.25" customHeight="1" thickBot="1">
      <c r="B52" s="31"/>
      <c r="C52" s="27"/>
      <c r="D52" s="27"/>
      <c r="E52" s="27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9"/>
      <c r="T52" s="29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31"/>
      <c r="AI52" s="31"/>
      <c r="AJ52" s="31"/>
    </row>
    <row r="53" spans="2:36" ht="18.95" customHeight="1">
      <c r="B53" s="31"/>
      <c r="C53" s="111" t="s">
        <v>53</v>
      </c>
      <c r="D53" s="112"/>
      <c r="E53" s="115" t="s">
        <v>54</v>
      </c>
      <c r="F53" s="112"/>
      <c r="G53" s="117" t="s">
        <v>55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  <c r="S53" s="123" t="s">
        <v>56</v>
      </c>
      <c r="T53" s="124"/>
      <c r="U53" s="127" t="s">
        <v>57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9"/>
      <c r="AG53" s="31"/>
      <c r="AH53" s="31"/>
      <c r="AI53" s="31"/>
      <c r="AJ53" s="31"/>
    </row>
    <row r="54" spans="2:36" ht="23.1" customHeight="1">
      <c r="B54" s="31"/>
      <c r="C54" s="113"/>
      <c r="D54" s="114"/>
      <c r="E54" s="116"/>
      <c r="F54" s="114"/>
      <c r="G54" s="120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25"/>
      <c r="T54" s="126"/>
      <c r="U54" s="67" t="s">
        <v>1</v>
      </c>
      <c r="V54" s="130"/>
      <c r="W54" s="130"/>
      <c r="X54" s="130"/>
      <c r="Y54" s="130"/>
      <c r="Z54" s="68"/>
      <c r="AA54" s="67" t="s">
        <v>2</v>
      </c>
      <c r="AB54" s="130"/>
      <c r="AC54" s="130"/>
      <c r="AD54" s="130"/>
      <c r="AE54" s="130"/>
      <c r="AF54" s="131"/>
      <c r="AG54" s="31"/>
      <c r="AH54" s="31"/>
      <c r="AI54" s="31"/>
      <c r="AJ54" s="31"/>
    </row>
    <row r="55" spans="2:36" ht="12" customHeight="1">
      <c r="C55" s="105">
        <v>1</v>
      </c>
      <c r="D55" s="106"/>
      <c r="E55" s="107">
        <v>2</v>
      </c>
      <c r="F55" s="106"/>
      <c r="G55" s="107">
        <v>3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6"/>
      <c r="S55" s="107">
        <v>4</v>
      </c>
      <c r="T55" s="106"/>
      <c r="U55" s="107">
        <v>5</v>
      </c>
      <c r="V55" s="108"/>
      <c r="W55" s="108"/>
      <c r="X55" s="108"/>
      <c r="Y55" s="108"/>
      <c r="Z55" s="106"/>
      <c r="AA55" s="107">
        <v>6</v>
      </c>
      <c r="AB55" s="108"/>
      <c r="AC55" s="108"/>
      <c r="AD55" s="108"/>
      <c r="AE55" s="108"/>
      <c r="AF55" s="109"/>
    </row>
    <row r="56" spans="2:36" ht="32.25" customHeight="1">
      <c r="C56" s="148"/>
      <c r="D56" s="149"/>
      <c r="E56" s="107"/>
      <c r="F56" s="106"/>
      <c r="G56" s="69" t="s">
        <v>111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72" t="s">
        <v>112</v>
      </c>
      <c r="T56" s="73"/>
      <c r="U56" s="150">
        <f>U57+U58+U59+U60</f>
        <v>0</v>
      </c>
      <c r="V56" s="151"/>
      <c r="W56" s="151"/>
      <c r="X56" s="151"/>
      <c r="Y56" s="151"/>
      <c r="Z56" s="152"/>
      <c r="AA56" s="150">
        <f>AA57+AA58+AA59+AA60</f>
        <v>0</v>
      </c>
      <c r="AB56" s="151"/>
      <c r="AC56" s="151"/>
      <c r="AD56" s="151"/>
      <c r="AE56" s="151"/>
      <c r="AF56" s="153"/>
    </row>
    <row r="57" spans="2:36" ht="18" customHeight="1">
      <c r="C57" s="65" t="s">
        <v>113</v>
      </c>
      <c r="D57" s="66"/>
      <c r="E57" s="67">
        <v>441</v>
      </c>
      <c r="F57" s="68"/>
      <c r="G57" s="69" t="s">
        <v>14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72" t="s">
        <v>114</v>
      </c>
      <c r="T57" s="73"/>
      <c r="U57" s="74"/>
      <c r="V57" s="75"/>
      <c r="W57" s="75"/>
      <c r="X57" s="75"/>
      <c r="Y57" s="75"/>
      <c r="Z57" s="76"/>
      <c r="AA57" s="74"/>
      <c r="AB57" s="75"/>
      <c r="AC57" s="75"/>
      <c r="AD57" s="75"/>
      <c r="AE57" s="75"/>
      <c r="AF57" s="77"/>
    </row>
    <row r="58" spans="2:36" ht="18" customHeight="1">
      <c r="C58" s="65" t="s">
        <v>115</v>
      </c>
      <c r="D58" s="66"/>
      <c r="E58" s="67">
        <v>442</v>
      </c>
      <c r="F58" s="68"/>
      <c r="G58" s="69" t="s">
        <v>15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72" t="s">
        <v>116</v>
      </c>
      <c r="T58" s="73"/>
      <c r="U58" s="74"/>
      <c r="V58" s="75"/>
      <c r="W58" s="75"/>
      <c r="X58" s="75"/>
      <c r="Y58" s="75"/>
      <c r="Z58" s="76"/>
      <c r="AA58" s="74"/>
      <c r="AB58" s="75"/>
      <c r="AC58" s="75"/>
      <c r="AD58" s="75"/>
      <c r="AE58" s="75"/>
      <c r="AF58" s="77"/>
    </row>
    <row r="59" spans="2:36" ht="18" customHeight="1">
      <c r="C59" s="65" t="s">
        <v>117</v>
      </c>
      <c r="D59" s="66"/>
      <c r="E59" s="67">
        <v>443</v>
      </c>
      <c r="F59" s="68"/>
      <c r="G59" s="69" t="s">
        <v>16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72" t="s">
        <v>118</v>
      </c>
      <c r="T59" s="73"/>
      <c r="U59" s="74"/>
      <c r="V59" s="75"/>
      <c r="W59" s="75"/>
      <c r="X59" s="75"/>
      <c r="Y59" s="75"/>
      <c r="Z59" s="76"/>
      <c r="AA59" s="74"/>
      <c r="AB59" s="75"/>
      <c r="AC59" s="75"/>
      <c r="AD59" s="75"/>
      <c r="AE59" s="75"/>
      <c r="AF59" s="77"/>
    </row>
    <row r="60" spans="2:36" ht="18" customHeight="1">
      <c r="C60" s="65" t="s">
        <v>119</v>
      </c>
      <c r="D60" s="66"/>
      <c r="E60" s="67">
        <v>444</v>
      </c>
      <c r="F60" s="68"/>
      <c r="G60" s="69" t="s">
        <v>17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72" t="s">
        <v>120</v>
      </c>
      <c r="T60" s="73"/>
      <c r="U60" s="74"/>
      <c r="V60" s="75"/>
      <c r="W60" s="75"/>
      <c r="X60" s="75"/>
      <c r="Y60" s="75"/>
      <c r="Z60" s="76"/>
      <c r="AA60" s="74"/>
      <c r="AB60" s="75"/>
      <c r="AC60" s="75"/>
      <c r="AD60" s="75"/>
      <c r="AE60" s="75"/>
      <c r="AF60" s="77"/>
    </row>
    <row r="61" spans="2:36" ht="28.5" customHeight="1">
      <c r="C61" s="148"/>
      <c r="D61" s="149"/>
      <c r="E61" s="107"/>
      <c r="F61" s="106"/>
      <c r="G61" s="69" t="s">
        <v>121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/>
      <c r="S61" s="72" t="s">
        <v>122</v>
      </c>
      <c r="T61" s="73"/>
      <c r="U61" s="62">
        <f>U62+U63+U64</f>
        <v>0</v>
      </c>
      <c r="V61" s="63"/>
      <c r="W61" s="63"/>
      <c r="X61" s="63"/>
      <c r="Y61" s="63"/>
      <c r="Z61" s="94"/>
      <c r="AA61" s="62">
        <f>AA62+AA63+AA64</f>
        <v>0</v>
      </c>
      <c r="AB61" s="63"/>
      <c r="AC61" s="63"/>
      <c r="AD61" s="63"/>
      <c r="AE61" s="63"/>
      <c r="AF61" s="64"/>
    </row>
    <row r="62" spans="2:36" ht="20.100000000000001" customHeight="1">
      <c r="C62" s="65" t="s">
        <v>123</v>
      </c>
      <c r="D62" s="66"/>
      <c r="E62" s="67">
        <v>451</v>
      </c>
      <c r="F62" s="68"/>
      <c r="G62" s="69" t="s">
        <v>124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  <c r="S62" s="72" t="s">
        <v>125</v>
      </c>
      <c r="T62" s="73"/>
      <c r="U62" s="74"/>
      <c r="V62" s="75"/>
      <c r="W62" s="75"/>
      <c r="X62" s="75"/>
      <c r="Y62" s="75"/>
      <c r="Z62" s="76"/>
      <c r="AA62" s="74"/>
      <c r="AB62" s="75"/>
      <c r="AC62" s="75"/>
      <c r="AD62" s="75"/>
      <c r="AE62" s="75"/>
      <c r="AF62" s="77"/>
    </row>
    <row r="63" spans="2:36" ht="20.100000000000001" customHeight="1">
      <c r="C63" s="65" t="s">
        <v>126</v>
      </c>
      <c r="D63" s="66"/>
      <c r="E63" s="67">
        <v>452</v>
      </c>
      <c r="F63" s="68"/>
      <c r="G63" s="69" t="s">
        <v>127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72" t="s">
        <v>128</v>
      </c>
      <c r="T63" s="73"/>
      <c r="U63" s="74"/>
      <c r="V63" s="75"/>
      <c r="W63" s="75"/>
      <c r="X63" s="75"/>
      <c r="Y63" s="75"/>
      <c r="Z63" s="76"/>
      <c r="AA63" s="74"/>
      <c r="AB63" s="75"/>
      <c r="AC63" s="75"/>
      <c r="AD63" s="75"/>
      <c r="AE63" s="75"/>
      <c r="AF63" s="77"/>
    </row>
    <row r="64" spans="2:36" ht="20.100000000000001" customHeight="1">
      <c r="C64" s="65" t="s">
        <v>129</v>
      </c>
      <c r="D64" s="66"/>
      <c r="E64" s="67">
        <v>453</v>
      </c>
      <c r="F64" s="68"/>
      <c r="G64" s="69" t="s">
        <v>130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 t="s">
        <v>131</v>
      </c>
      <c r="T64" s="73"/>
      <c r="U64" s="74"/>
      <c r="V64" s="75"/>
      <c r="W64" s="75"/>
      <c r="X64" s="75"/>
      <c r="Y64" s="75"/>
      <c r="Z64" s="76"/>
      <c r="AA64" s="74"/>
      <c r="AB64" s="75"/>
      <c r="AC64" s="75"/>
      <c r="AD64" s="75"/>
      <c r="AE64" s="75"/>
      <c r="AF64" s="77"/>
    </row>
    <row r="65" spans="3:32" ht="30.75" customHeight="1">
      <c r="C65" s="65"/>
      <c r="D65" s="66"/>
      <c r="E65" s="67"/>
      <c r="F65" s="68"/>
      <c r="G65" s="69" t="s">
        <v>132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 t="s">
        <v>133</v>
      </c>
      <c r="T65" s="73"/>
      <c r="U65" s="62">
        <f>U66+U67+U68+U69+U70</f>
        <v>0</v>
      </c>
      <c r="V65" s="63"/>
      <c r="W65" s="63"/>
      <c r="X65" s="63"/>
      <c r="Y65" s="63"/>
      <c r="Z65" s="94"/>
      <c r="AA65" s="62">
        <f>AA66+AA67+AA68+AA69+AA70</f>
        <v>0</v>
      </c>
      <c r="AB65" s="63"/>
      <c r="AC65" s="63"/>
      <c r="AD65" s="63"/>
      <c r="AE65" s="63"/>
      <c r="AF65" s="64"/>
    </row>
    <row r="66" spans="3:32" ht="18" customHeight="1">
      <c r="C66" s="65" t="s">
        <v>134</v>
      </c>
      <c r="D66" s="66"/>
      <c r="E66" s="67">
        <v>461</v>
      </c>
      <c r="F66" s="68"/>
      <c r="G66" s="69" t="s">
        <v>18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 t="s">
        <v>135</v>
      </c>
      <c r="T66" s="73"/>
      <c r="U66" s="74"/>
      <c r="V66" s="75"/>
      <c r="W66" s="75"/>
      <c r="X66" s="75"/>
      <c r="Y66" s="75"/>
      <c r="Z66" s="76"/>
      <c r="AA66" s="74"/>
      <c r="AB66" s="75"/>
      <c r="AC66" s="75"/>
      <c r="AD66" s="75"/>
      <c r="AE66" s="75"/>
      <c r="AF66" s="77"/>
    </row>
    <row r="67" spans="3:32" ht="18" customHeight="1">
      <c r="C67" s="65" t="s">
        <v>136</v>
      </c>
      <c r="D67" s="66"/>
      <c r="E67" s="67">
        <v>462</v>
      </c>
      <c r="F67" s="68"/>
      <c r="G67" s="69" t="s">
        <v>19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 t="s">
        <v>137</v>
      </c>
      <c r="T67" s="73"/>
      <c r="U67" s="74"/>
      <c r="V67" s="75"/>
      <c r="W67" s="75"/>
      <c r="X67" s="75"/>
      <c r="Y67" s="75"/>
      <c r="Z67" s="76"/>
      <c r="AA67" s="74"/>
      <c r="AB67" s="75"/>
      <c r="AC67" s="75"/>
      <c r="AD67" s="75"/>
      <c r="AE67" s="75"/>
      <c r="AF67" s="77"/>
    </row>
    <row r="68" spans="3:32" ht="18" customHeight="1">
      <c r="C68" s="65" t="s">
        <v>138</v>
      </c>
      <c r="D68" s="66"/>
      <c r="E68" s="67">
        <v>463</v>
      </c>
      <c r="F68" s="68"/>
      <c r="G68" s="69" t="s">
        <v>20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72" t="s">
        <v>139</v>
      </c>
      <c r="T68" s="73"/>
      <c r="U68" s="74"/>
      <c r="V68" s="75"/>
      <c r="W68" s="75"/>
      <c r="X68" s="75"/>
      <c r="Y68" s="75"/>
      <c r="Z68" s="76"/>
      <c r="AA68" s="74"/>
      <c r="AB68" s="75"/>
      <c r="AC68" s="75"/>
      <c r="AD68" s="75"/>
      <c r="AE68" s="75"/>
      <c r="AF68" s="77"/>
    </row>
    <row r="69" spans="3:32" ht="18" customHeight="1">
      <c r="C69" s="65" t="s">
        <v>140</v>
      </c>
      <c r="D69" s="66"/>
      <c r="E69" s="67">
        <v>464</v>
      </c>
      <c r="F69" s="68"/>
      <c r="G69" s="69" t="s">
        <v>21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  <c r="S69" s="72" t="s">
        <v>141</v>
      </c>
      <c r="T69" s="73"/>
      <c r="U69" s="74"/>
      <c r="V69" s="75"/>
      <c r="W69" s="75"/>
      <c r="X69" s="75"/>
      <c r="Y69" s="75"/>
      <c r="Z69" s="76"/>
      <c r="AA69" s="74"/>
      <c r="AB69" s="75"/>
      <c r="AC69" s="75"/>
      <c r="AD69" s="75"/>
      <c r="AE69" s="75"/>
      <c r="AF69" s="77"/>
    </row>
    <row r="70" spans="3:32" ht="18" customHeight="1">
      <c r="C70" s="65" t="s">
        <v>142</v>
      </c>
      <c r="D70" s="66"/>
      <c r="E70" s="67">
        <v>465</v>
      </c>
      <c r="F70" s="68"/>
      <c r="G70" s="69" t="s">
        <v>143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  <c r="S70" s="72" t="s">
        <v>144</v>
      </c>
      <c r="T70" s="73"/>
      <c r="U70" s="74"/>
      <c r="V70" s="75"/>
      <c r="W70" s="75"/>
      <c r="X70" s="75"/>
      <c r="Y70" s="75"/>
      <c r="Z70" s="76"/>
      <c r="AA70" s="74"/>
      <c r="AB70" s="75"/>
      <c r="AC70" s="75"/>
      <c r="AD70" s="75"/>
      <c r="AE70" s="75"/>
      <c r="AF70" s="77"/>
    </row>
    <row r="71" spans="3:32" ht="30.75" customHeight="1">
      <c r="C71" s="95"/>
      <c r="D71" s="68"/>
      <c r="E71" s="67"/>
      <c r="F71" s="68"/>
      <c r="G71" s="69" t="s">
        <v>145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72" t="s">
        <v>146</v>
      </c>
      <c r="T71" s="73"/>
      <c r="U71" s="62">
        <f>U72+U73+U74+U75</f>
        <v>0</v>
      </c>
      <c r="V71" s="63"/>
      <c r="W71" s="63"/>
      <c r="X71" s="63"/>
      <c r="Y71" s="63"/>
      <c r="Z71" s="94"/>
      <c r="AA71" s="62">
        <f>AA72+AA73+AA74+AA75</f>
        <v>0</v>
      </c>
      <c r="AB71" s="63"/>
      <c r="AC71" s="63"/>
      <c r="AD71" s="63"/>
      <c r="AE71" s="63"/>
      <c r="AF71" s="64"/>
    </row>
    <row r="72" spans="3:32" ht="18.95" customHeight="1">
      <c r="C72" s="65" t="s">
        <v>147</v>
      </c>
      <c r="D72" s="66"/>
      <c r="E72" s="67">
        <v>471</v>
      </c>
      <c r="F72" s="68"/>
      <c r="G72" s="69" t="s">
        <v>22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  <c r="S72" s="72" t="s">
        <v>148</v>
      </c>
      <c r="T72" s="73"/>
      <c r="U72" s="74"/>
      <c r="V72" s="75"/>
      <c r="W72" s="75"/>
      <c r="X72" s="75"/>
      <c r="Y72" s="75"/>
      <c r="Z72" s="76"/>
      <c r="AA72" s="74"/>
      <c r="AB72" s="75"/>
      <c r="AC72" s="75"/>
      <c r="AD72" s="75"/>
      <c r="AE72" s="75"/>
      <c r="AF72" s="77"/>
    </row>
    <row r="73" spans="3:32" ht="18.95" customHeight="1">
      <c r="C73" s="65" t="s">
        <v>149</v>
      </c>
      <c r="D73" s="66"/>
      <c r="E73" s="67">
        <v>472</v>
      </c>
      <c r="F73" s="68"/>
      <c r="G73" s="69" t="s">
        <v>150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  <c r="S73" s="72" t="s">
        <v>151</v>
      </c>
      <c r="T73" s="73"/>
      <c r="U73" s="74"/>
      <c r="V73" s="75"/>
      <c r="W73" s="75"/>
      <c r="X73" s="75"/>
      <c r="Y73" s="75"/>
      <c r="Z73" s="76"/>
      <c r="AA73" s="74"/>
      <c r="AB73" s="75"/>
      <c r="AC73" s="75"/>
      <c r="AD73" s="75"/>
      <c r="AE73" s="75"/>
      <c r="AF73" s="77"/>
    </row>
    <row r="74" spans="3:32" ht="27.95" customHeight="1">
      <c r="C74" s="65" t="s">
        <v>152</v>
      </c>
      <c r="D74" s="66"/>
      <c r="E74" s="67">
        <v>473</v>
      </c>
      <c r="F74" s="68"/>
      <c r="G74" s="69" t="s">
        <v>23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  <c r="S74" s="72" t="s">
        <v>153</v>
      </c>
      <c r="T74" s="73"/>
      <c r="U74" s="74"/>
      <c r="V74" s="75"/>
      <c r="W74" s="75"/>
      <c r="X74" s="75"/>
      <c r="Y74" s="75"/>
      <c r="Z74" s="76"/>
      <c r="AA74" s="74"/>
      <c r="AB74" s="75"/>
      <c r="AC74" s="75"/>
      <c r="AD74" s="75"/>
      <c r="AE74" s="75"/>
      <c r="AF74" s="77"/>
    </row>
    <row r="75" spans="3:32" ht="30" customHeight="1">
      <c r="C75" s="65" t="s">
        <v>154</v>
      </c>
      <c r="D75" s="66"/>
      <c r="E75" s="67">
        <v>474</v>
      </c>
      <c r="F75" s="68"/>
      <c r="G75" s="69" t="s">
        <v>155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  <c r="S75" s="72" t="s">
        <v>156</v>
      </c>
      <c r="T75" s="73"/>
      <c r="U75" s="74"/>
      <c r="V75" s="75"/>
      <c r="W75" s="75"/>
      <c r="X75" s="75"/>
      <c r="Y75" s="75"/>
      <c r="Z75" s="76"/>
      <c r="AA75" s="74"/>
      <c r="AB75" s="75"/>
      <c r="AC75" s="75"/>
      <c r="AD75" s="75"/>
      <c r="AE75" s="75"/>
      <c r="AF75" s="77"/>
    </row>
    <row r="76" spans="3:32" ht="30.75" customHeight="1">
      <c r="C76" s="95"/>
      <c r="D76" s="68"/>
      <c r="E76" s="67"/>
      <c r="F76" s="68"/>
      <c r="G76" s="69" t="s">
        <v>324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1"/>
      <c r="S76" s="72" t="s">
        <v>157</v>
      </c>
      <c r="T76" s="73"/>
      <c r="U76" s="62">
        <f>U77+U78+U79+U80+U81+U82+U83+U84+U85+U86</f>
        <v>0</v>
      </c>
      <c r="V76" s="63"/>
      <c r="W76" s="63"/>
      <c r="X76" s="63"/>
      <c r="Y76" s="63"/>
      <c r="Z76" s="94"/>
      <c r="AA76" s="62">
        <f>AA77+AA78+AA79+AA80+AA81+AA82+AA83+AA84+AA85+AA86</f>
        <v>0</v>
      </c>
      <c r="AB76" s="63"/>
      <c r="AC76" s="63"/>
      <c r="AD76" s="63"/>
      <c r="AE76" s="63"/>
      <c r="AF76" s="64"/>
    </row>
    <row r="77" spans="3:32" ht="18" customHeight="1">
      <c r="C77" s="65" t="s">
        <v>158</v>
      </c>
      <c r="D77" s="66"/>
      <c r="E77" s="67">
        <v>480</v>
      </c>
      <c r="F77" s="68"/>
      <c r="G77" s="69" t="s">
        <v>159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1"/>
      <c r="S77" s="72" t="s">
        <v>160</v>
      </c>
      <c r="T77" s="73"/>
      <c r="U77" s="74"/>
      <c r="V77" s="75"/>
      <c r="W77" s="75"/>
      <c r="X77" s="75"/>
      <c r="Y77" s="75"/>
      <c r="Z77" s="76"/>
      <c r="AA77" s="74"/>
      <c r="AB77" s="75"/>
      <c r="AC77" s="75"/>
      <c r="AD77" s="75"/>
      <c r="AE77" s="75"/>
      <c r="AF77" s="77"/>
    </row>
    <row r="78" spans="3:32" ht="18" customHeight="1">
      <c r="C78" s="65" t="s">
        <v>161</v>
      </c>
      <c r="D78" s="66"/>
      <c r="E78" s="67">
        <v>481</v>
      </c>
      <c r="F78" s="68"/>
      <c r="G78" s="69" t="s">
        <v>162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1"/>
      <c r="S78" s="72" t="s">
        <v>163</v>
      </c>
      <c r="T78" s="73"/>
      <c r="U78" s="74"/>
      <c r="V78" s="75"/>
      <c r="W78" s="75"/>
      <c r="X78" s="75"/>
      <c r="Y78" s="75"/>
      <c r="Z78" s="76"/>
      <c r="AA78" s="74"/>
      <c r="AB78" s="75"/>
      <c r="AC78" s="75"/>
      <c r="AD78" s="75"/>
      <c r="AE78" s="75"/>
      <c r="AF78" s="77"/>
    </row>
    <row r="79" spans="3:32" ht="18" customHeight="1">
      <c r="C79" s="65" t="s">
        <v>164</v>
      </c>
      <c r="D79" s="66"/>
      <c r="E79" s="67">
        <v>482</v>
      </c>
      <c r="F79" s="68"/>
      <c r="G79" s="69" t="s">
        <v>24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1"/>
      <c r="S79" s="72" t="s">
        <v>165</v>
      </c>
      <c r="T79" s="73"/>
      <c r="U79" s="74"/>
      <c r="V79" s="75"/>
      <c r="W79" s="75"/>
      <c r="X79" s="75"/>
      <c r="Y79" s="75"/>
      <c r="Z79" s="76"/>
      <c r="AA79" s="74"/>
      <c r="AB79" s="75"/>
      <c r="AC79" s="75"/>
      <c r="AD79" s="75"/>
      <c r="AE79" s="75"/>
      <c r="AF79" s="77"/>
    </row>
    <row r="80" spans="3:32" ht="18" customHeight="1">
      <c r="C80" s="65" t="s">
        <v>166</v>
      </c>
      <c r="D80" s="66"/>
      <c r="E80" s="67">
        <v>483</v>
      </c>
      <c r="F80" s="68"/>
      <c r="G80" s="69" t="s">
        <v>25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1"/>
      <c r="S80" s="72" t="s">
        <v>167</v>
      </c>
      <c r="T80" s="73"/>
      <c r="U80" s="74"/>
      <c r="V80" s="75"/>
      <c r="W80" s="75"/>
      <c r="X80" s="75"/>
      <c r="Y80" s="75"/>
      <c r="Z80" s="76"/>
      <c r="AA80" s="74"/>
      <c r="AB80" s="75"/>
      <c r="AC80" s="75"/>
      <c r="AD80" s="75"/>
      <c r="AE80" s="75"/>
      <c r="AF80" s="77"/>
    </row>
    <row r="81" spans="3:32" ht="18" customHeight="1">
      <c r="C81" s="65" t="s">
        <v>168</v>
      </c>
      <c r="D81" s="66"/>
      <c r="E81" s="67">
        <v>484</v>
      </c>
      <c r="F81" s="68"/>
      <c r="G81" s="69" t="s">
        <v>26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1"/>
      <c r="S81" s="72" t="s">
        <v>169</v>
      </c>
      <c r="T81" s="73"/>
      <c r="U81" s="74"/>
      <c r="V81" s="75"/>
      <c r="W81" s="75"/>
      <c r="X81" s="75"/>
      <c r="Y81" s="75"/>
      <c r="Z81" s="76"/>
      <c r="AA81" s="74"/>
      <c r="AB81" s="75"/>
      <c r="AC81" s="75"/>
      <c r="AD81" s="75"/>
      <c r="AE81" s="75"/>
      <c r="AF81" s="77"/>
    </row>
    <row r="82" spans="3:32" ht="18" customHeight="1">
      <c r="C82" s="65" t="s">
        <v>170</v>
      </c>
      <c r="D82" s="66"/>
      <c r="E82" s="67">
        <v>485</v>
      </c>
      <c r="F82" s="68"/>
      <c r="G82" s="69" t="s">
        <v>171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1"/>
      <c r="S82" s="72" t="s">
        <v>172</v>
      </c>
      <c r="T82" s="73"/>
      <c r="U82" s="74"/>
      <c r="V82" s="75"/>
      <c r="W82" s="75"/>
      <c r="X82" s="75"/>
      <c r="Y82" s="75"/>
      <c r="Z82" s="76"/>
      <c r="AA82" s="74"/>
      <c r="AB82" s="75"/>
      <c r="AC82" s="75"/>
      <c r="AD82" s="75"/>
      <c r="AE82" s="75"/>
      <c r="AF82" s="77"/>
    </row>
    <row r="83" spans="3:32" ht="18" customHeight="1">
      <c r="C83" s="65" t="s">
        <v>173</v>
      </c>
      <c r="D83" s="66"/>
      <c r="E83" s="67">
        <v>486</v>
      </c>
      <c r="F83" s="68"/>
      <c r="G83" s="69" t="s">
        <v>174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1"/>
      <c r="S83" s="72" t="s">
        <v>175</v>
      </c>
      <c r="T83" s="73"/>
      <c r="U83" s="74"/>
      <c r="V83" s="75"/>
      <c r="W83" s="75"/>
      <c r="X83" s="75"/>
      <c r="Y83" s="75"/>
      <c r="Z83" s="76"/>
      <c r="AA83" s="74"/>
      <c r="AB83" s="75"/>
      <c r="AC83" s="75"/>
      <c r="AD83" s="75"/>
      <c r="AE83" s="75"/>
      <c r="AF83" s="77"/>
    </row>
    <row r="84" spans="3:32" ht="27.75" customHeight="1">
      <c r="C84" s="65" t="s">
        <v>176</v>
      </c>
      <c r="D84" s="66"/>
      <c r="E84" s="67">
        <v>487</v>
      </c>
      <c r="F84" s="68"/>
      <c r="G84" s="69" t="s">
        <v>177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  <c r="S84" s="72" t="s">
        <v>178</v>
      </c>
      <c r="T84" s="73"/>
      <c r="U84" s="74"/>
      <c r="V84" s="75"/>
      <c r="W84" s="75"/>
      <c r="X84" s="75"/>
      <c r="Y84" s="75"/>
      <c r="Z84" s="76"/>
      <c r="AA84" s="74"/>
      <c r="AB84" s="75"/>
      <c r="AC84" s="75"/>
      <c r="AD84" s="75"/>
      <c r="AE84" s="75"/>
      <c r="AF84" s="77"/>
    </row>
    <row r="85" spans="3:32" ht="18" customHeight="1">
      <c r="C85" s="65" t="s">
        <v>179</v>
      </c>
      <c r="D85" s="66"/>
      <c r="E85" s="67">
        <v>488</v>
      </c>
      <c r="F85" s="68"/>
      <c r="G85" s="69" t="s">
        <v>180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/>
      <c r="S85" s="72" t="s">
        <v>181</v>
      </c>
      <c r="T85" s="73"/>
      <c r="U85" s="74"/>
      <c r="V85" s="75"/>
      <c r="W85" s="75"/>
      <c r="X85" s="75"/>
      <c r="Y85" s="75"/>
      <c r="Z85" s="76"/>
      <c r="AA85" s="74"/>
      <c r="AB85" s="75"/>
      <c r="AC85" s="75"/>
      <c r="AD85" s="75"/>
      <c r="AE85" s="75"/>
      <c r="AF85" s="77"/>
    </row>
    <row r="86" spans="3:32" ht="27.75" customHeight="1">
      <c r="C86" s="65" t="s">
        <v>182</v>
      </c>
      <c r="D86" s="66"/>
      <c r="E86" s="67">
        <v>489</v>
      </c>
      <c r="F86" s="68"/>
      <c r="G86" s="69" t="s">
        <v>27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1"/>
      <c r="S86" s="72" t="s">
        <v>183</v>
      </c>
      <c r="T86" s="73"/>
      <c r="U86" s="74"/>
      <c r="V86" s="75"/>
      <c r="W86" s="75"/>
      <c r="X86" s="75"/>
      <c r="Y86" s="75"/>
      <c r="Z86" s="76"/>
      <c r="AA86" s="74"/>
      <c r="AB86" s="75"/>
      <c r="AC86" s="75"/>
      <c r="AD86" s="75"/>
      <c r="AE86" s="75"/>
      <c r="AF86" s="77"/>
    </row>
    <row r="87" spans="3:32" ht="31.5" customHeight="1">
      <c r="C87" s="65"/>
      <c r="D87" s="66"/>
      <c r="E87" s="107"/>
      <c r="F87" s="106"/>
      <c r="G87" s="69" t="s">
        <v>325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1"/>
      <c r="S87" s="72" t="s">
        <v>184</v>
      </c>
      <c r="T87" s="73"/>
      <c r="U87" s="62">
        <f>U88+U89+U90</f>
        <v>0</v>
      </c>
      <c r="V87" s="63"/>
      <c r="W87" s="63"/>
      <c r="X87" s="63"/>
      <c r="Y87" s="63"/>
      <c r="Z87" s="94"/>
      <c r="AA87" s="62">
        <f>AA88+AA89+AA90</f>
        <v>0</v>
      </c>
      <c r="AB87" s="63"/>
      <c r="AC87" s="63"/>
      <c r="AD87" s="63"/>
      <c r="AE87" s="63"/>
      <c r="AF87" s="64"/>
    </row>
    <row r="88" spans="3:32" ht="21" customHeight="1">
      <c r="C88" s="65" t="s">
        <v>185</v>
      </c>
      <c r="D88" s="66"/>
      <c r="E88" s="67">
        <v>491</v>
      </c>
      <c r="F88" s="68"/>
      <c r="G88" s="69" t="s">
        <v>186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  <c r="S88" s="72" t="s">
        <v>187</v>
      </c>
      <c r="T88" s="73"/>
      <c r="U88" s="74"/>
      <c r="V88" s="75"/>
      <c r="W88" s="75"/>
      <c r="X88" s="75"/>
      <c r="Y88" s="75"/>
      <c r="Z88" s="76"/>
      <c r="AA88" s="74"/>
      <c r="AB88" s="75"/>
      <c r="AC88" s="75"/>
      <c r="AD88" s="75"/>
      <c r="AE88" s="75"/>
      <c r="AF88" s="77"/>
    </row>
    <row r="89" spans="3:32" ht="21" customHeight="1">
      <c r="C89" s="65" t="s">
        <v>188</v>
      </c>
      <c r="D89" s="66"/>
      <c r="E89" s="67">
        <v>492</v>
      </c>
      <c r="F89" s="68"/>
      <c r="G89" s="69" t="s">
        <v>189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1"/>
      <c r="S89" s="72" t="s">
        <v>190</v>
      </c>
      <c r="T89" s="73"/>
      <c r="U89" s="74"/>
      <c r="V89" s="75"/>
      <c r="W89" s="75"/>
      <c r="X89" s="75"/>
      <c r="Y89" s="75"/>
      <c r="Z89" s="76"/>
      <c r="AA89" s="74"/>
      <c r="AB89" s="75"/>
      <c r="AC89" s="75"/>
      <c r="AD89" s="75"/>
      <c r="AE89" s="75"/>
      <c r="AF89" s="77"/>
    </row>
    <row r="90" spans="3:32" ht="21" customHeight="1" thickBot="1">
      <c r="C90" s="81" t="s">
        <v>191</v>
      </c>
      <c r="D90" s="82"/>
      <c r="E90" s="83">
        <v>493</v>
      </c>
      <c r="F90" s="84"/>
      <c r="G90" s="85" t="s">
        <v>28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  <c r="S90" s="88" t="s">
        <v>192</v>
      </c>
      <c r="T90" s="89"/>
      <c r="U90" s="90"/>
      <c r="V90" s="91"/>
      <c r="W90" s="91"/>
      <c r="X90" s="91"/>
      <c r="Y90" s="91"/>
      <c r="Z90" s="92"/>
      <c r="AA90" s="90"/>
      <c r="AB90" s="91"/>
      <c r="AC90" s="91"/>
      <c r="AD90" s="91"/>
      <c r="AE90" s="91"/>
      <c r="AF90" s="93"/>
    </row>
    <row r="91" spans="3:32" s="31" customFormat="1" ht="6" customHeight="1">
      <c r="C91" s="27"/>
      <c r="D91" s="27"/>
      <c r="E91" s="27"/>
      <c r="F91" s="2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29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3:32" s="31" customFormat="1" ht="12" customHeight="1">
      <c r="C92"/>
      <c r="D92" s="27"/>
      <c r="E92" s="27"/>
      <c r="F92" s="27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9"/>
      <c r="T92" s="29"/>
      <c r="U92" s="30"/>
      <c r="V92" s="30"/>
      <c r="W92" s="30"/>
      <c r="X92" s="30"/>
      <c r="Y92" s="30"/>
      <c r="Z92" s="30"/>
      <c r="AA92" s="30"/>
      <c r="AB92" s="110" t="s">
        <v>193</v>
      </c>
      <c r="AC92" s="110"/>
      <c r="AD92" s="110"/>
      <c r="AE92" s="110"/>
      <c r="AF92" s="110"/>
    </row>
    <row r="93" spans="3:32" s="31" customFormat="1" ht="3.75" customHeight="1" thickBot="1">
      <c r="C93" s="154"/>
      <c r="D93" s="154"/>
      <c r="E93" s="155"/>
      <c r="F93" s="155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7"/>
      <c r="T93" s="157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</row>
    <row r="94" spans="3:32" s="31" customFormat="1" ht="18.95" customHeight="1">
      <c r="C94" s="111" t="s">
        <v>53</v>
      </c>
      <c r="D94" s="112"/>
      <c r="E94" s="115" t="s">
        <v>54</v>
      </c>
      <c r="F94" s="112"/>
      <c r="G94" s="117" t="s">
        <v>55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9"/>
      <c r="S94" s="123" t="s">
        <v>56</v>
      </c>
      <c r="T94" s="124"/>
      <c r="U94" s="127" t="s">
        <v>57</v>
      </c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9"/>
    </row>
    <row r="95" spans="3:32" ht="23.1" customHeight="1">
      <c r="C95" s="113"/>
      <c r="D95" s="114"/>
      <c r="E95" s="116"/>
      <c r="F95" s="114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2"/>
      <c r="S95" s="125"/>
      <c r="T95" s="126"/>
      <c r="U95" s="67" t="s">
        <v>1</v>
      </c>
      <c r="V95" s="130"/>
      <c r="W95" s="130"/>
      <c r="X95" s="130"/>
      <c r="Y95" s="130"/>
      <c r="Z95" s="68"/>
      <c r="AA95" s="67" t="s">
        <v>2</v>
      </c>
      <c r="AB95" s="130"/>
      <c r="AC95" s="130"/>
      <c r="AD95" s="130"/>
      <c r="AE95" s="130"/>
      <c r="AF95" s="131"/>
    </row>
    <row r="96" spans="3:32" ht="12" customHeight="1">
      <c r="C96" s="105">
        <v>1</v>
      </c>
      <c r="D96" s="106"/>
      <c r="E96" s="107">
        <v>2</v>
      </c>
      <c r="F96" s="106"/>
      <c r="G96" s="107">
        <v>3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6"/>
      <c r="S96" s="107">
        <v>4</v>
      </c>
      <c r="T96" s="106"/>
      <c r="U96" s="107">
        <v>5</v>
      </c>
      <c r="V96" s="108"/>
      <c r="W96" s="108"/>
      <c r="X96" s="108"/>
      <c r="Y96" s="108"/>
      <c r="Z96" s="106"/>
      <c r="AA96" s="107">
        <v>6</v>
      </c>
      <c r="AB96" s="108"/>
      <c r="AC96" s="108"/>
      <c r="AD96" s="108"/>
      <c r="AE96" s="108"/>
      <c r="AF96" s="109"/>
    </row>
    <row r="97" spans="3:32" ht="36.75" customHeight="1">
      <c r="C97" s="148"/>
      <c r="D97" s="149"/>
      <c r="E97" s="107"/>
      <c r="F97" s="106"/>
      <c r="G97" s="69" t="s">
        <v>194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1"/>
      <c r="S97" s="72" t="s">
        <v>195</v>
      </c>
      <c r="T97" s="73"/>
      <c r="U97" s="150">
        <f>U27+U76+U87</f>
        <v>0</v>
      </c>
      <c r="V97" s="151"/>
      <c r="W97" s="151"/>
      <c r="X97" s="151"/>
      <c r="Y97" s="151"/>
      <c r="Z97" s="152"/>
      <c r="AA97" s="150">
        <f>AA27+AA76+AA87</f>
        <v>0</v>
      </c>
      <c r="AB97" s="151"/>
      <c r="AC97" s="151"/>
      <c r="AD97" s="151"/>
      <c r="AE97" s="151"/>
      <c r="AF97" s="153"/>
    </row>
    <row r="98" spans="3:32" ht="45.75" customHeight="1">
      <c r="C98" s="65"/>
      <c r="D98" s="66"/>
      <c r="E98" s="67"/>
      <c r="F98" s="68"/>
      <c r="G98" s="69" t="s">
        <v>196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1"/>
      <c r="S98" s="72" t="s">
        <v>197</v>
      </c>
      <c r="T98" s="73"/>
      <c r="U98" s="144">
        <f>U147-U97</f>
        <v>0</v>
      </c>
      <c r="V98" s="145"/>
      <c r="W98" s="145"/>
      <c r="X98" s="145"/>
      <c r="Y98" s="145"/>
      <c r="Z98" s="146"/>
      <c r="AA98" s="144">
        <f>AA147-AA97</f>
        <v>0</v>
      </c>
      <c r="AB98" s="145"/>
      <c r="AC98" s="145"/>
      <c r="AD98" s="145"/>
      <c r="AE98" s="145"/>
      <c r="AF98" s="147"/>
    </row>
    <row r="99" spans="3:32" ht="63" customHeight="1">
      <c r="C99" s="65" t="s">
        <v>198</v>
      </c>
      <c r="D99" s="66"/>
      <c r="E99" s="96" t="s">
        <v>199</v>
      </c>
      <c r="F99" s="97"/>
      <c r="G99" s="98" t="s">
        <v>200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0"/>
      <c r="S99" s="72" t="s">
        <v>201</v>
      </c>
      <c r="T99" s="73"/>
      <c r="U99" s="74"/>
      <c r="V99" s="75"/>
      <c r="W99" s="75"/>
      <c r="X99" s="75"/>
      <c r="Y99" s="75"/>
      <c r="Z99" s="76"/>
      <c r="AA99" s="74"/>
      <c r="AB99" s="75"/>
      <c r="AC99" s="75"/>
      <c r="AD99" s="75"/>
      <c r="AE99" s="75"/>
      <c r="AF99" s="77"/>
    </row>
    <row r="100" spans="3:32" ht="45.75" customHeight="1">
      <c r="C100" s="65"/>
      <c r="D100" s="66"/>
      <c r="E100" s="67"/>
      <c r="F100" s="68"/>
      <c r="G100" s="69" t="s">
        <v>202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1"/>
      <c r="S100" s="72" t="s">
        <v>203</v>
      </c>
      <c r="T100" s="73"/>
      <c r="U100" s="140">
        <f>U98-U99</f>
        <v>0</v>
      </c>
      <c r="V100" s="141"/>
      <c r="W100" s="141"/>
      <c r="X100" s="141"/>
      <c r="Y100" s="141"/>
      <c r="Z100" s="142"/>
      <c r="AA100" s="140">
        <f>AA98-AA99</f>
        <v>0</v>
      </c>
      <c r="AB100" s="141"/>
      <c r="AC100" s="141"/>
      <c r="AD100" s="141"/>
      <c r="AE100" s="141"/>
      <c r="AF100" s="143"/>
    </row>
    <row r="101" spans="3:32" ht="47.25" customHeight="1">
      <c r="C101" s="65"/>
      <c r="D101" s="66"/>
      <c r="E101" s="67"/>
      <c r="F101" s="68"/>
      <c r="G101" s="69" t="s">
        <v>204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 t="s">
        <v>205</v>
      </c>
      <c r="T101" s="73"/>
      <c r="U101" s="136">
        <f>U102+U103+U104</f>
        <v>0</v>
      </c>
      <c r="V101" s="137"/>
      <c r="W101" s="137"/>
      <c r="X101" s="137"/>
      <c r="Y101" s="137"/>
      <c r="Z101" s="138"/>
      <c r="AA101" s="136">
        <f>AA102+AA103+AA104</f>
        <v>0</v>
      </c>
      <c r="AB101" s="137"/>
      <c r="AC101" s="137"/>
      <c r="AD101" s="137"/>
      <c r="AE101" s="137"/>
      <c r="AF101" s="139"/>
    </row>
    <row r="102" spans="3:32" ht="18" customHeight="1">
      <c r="C102" s="65" t="s">
        <v>206</v>
      </c>
      <c r="D102" s="66"/>
      <c r="E102" s="67">
        <v>830</v>
      </c>
      <c r="F102" s="68"/>
      <c r="G102" s="69" t="s">
        <v>207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 t="s">
        <v>208</v>
      </c>
      <c r="T102" s="73"/>
      <c r="U102" s="74"/>
      <c r="V102" s="75"/>
      <c r="W102" s="75"/>
      <c r="X102" s="75"/>
      <c r="Y102" s="75"/>
      <c r="Z102" s="76"/>
      <c r="AA102" s="74"/>
      <c r="AB102" s="75"/>
      <c r="AC102" s="75"/>
      <c r="AD102" s="75"/>
      <c r="AE102" s="75"/>
      <c r="AF102" s="77"/>
    </row>
    <row r="103" spans="3:32" ht="18" customHeight="1">
      <c r="C103" s="65" t="s">
        <v>209</v>
      </c>
      <c r="D103" s="66"/>
      <c r="E103" s="67">
        <v>831</v>
      </c>
      <c r="F103" s="68"/>
      <c r="G103" s="69" t="s">
        <v>210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1"/>
      <c r="S103" s="72" t="s">
        <v>211</v>
      </c>
      <c r="T103" s="73"/>
      <c r="U103" s="74"/>
      <c r="V103" s="75"/>
      <c r="W103" s="75"/>
      <c r="X103" s="75"/>
      <c r="Y103" s="75"/>
      <c r="Z103" s="76"/>
      <c r="AA103" s="74"/>
      <c r="AB103" s="75"/>
      <c r="AC103" s="75"/>
      <c r="AD103" s="75"/>
      <c r="AE103" s="75"/>
      <c r="AF103" s="77"/>
    </row>
    <row r="104" spans="3:32" ht="18" customHeight="1">
      <c r="C104" s="65" t="s">
        <v>212</v>
      </c>
      <c r="D104" s="66"/>
      <c r="E104" s="67">
        <v>833</v>
      </c>
      <c r="F104" s="68"/>
      <c r="G104" s="69" t="s">
        <v>213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1"/>
      <c r="S104" s="72" t="s">
        <v>214</v>
      </c>
      <c r="T104" s="73"/>
      <c r="U104" s="74"/>
      <c r="V104" s="75"/>
      <c r="W104" s="75"/>
      <c r="X104" s="75"/>
      <c r="Y104" s="75"/>
      <c r="Z104" s="76"/>
      <c r="AA104" s="74"/>
      <c r="AB104" s="75"/>
      <c r="AC104" s="75"/>
      <c r="AD104" s="75"/>
      <c r="AE104" s="75"/>
      <c r="AF104" s="77"/>
    </row>
    <row r="105" spans="3:32" ht="55.5" customHeight="1">
      <c r="C105" s="65"/>
      <c r="D105" s="66"/>
      <c r="E105" s="67"/>
      <c r="F105" s="68"/>
      <c r="G105" s="69" t="s">
        <v>215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1"/>
      <c r="S105" s="72" t="s">
        <v>216</v>
      </c>
      <c r="T105" s="73"/>
      <c r="U105" s="132">
        <f>U97+U98</f>
        <v>0</v>
      </c>
      <c r="V105" s="133"/>
      <c r="W105" s="133"/>
      <c r="X105" s="133"/>
      <c r="Y105" s="133"/>
      <c r="Z105" s="134"/>
      <c r="AA105" s="132">
        <f>AA97+AA98</f>
        <v>0</v>
      </c>
      <c r="AB105" s="133"/>
      <c r="AC105" s="133"/>
      <c r="AD105" s="133"/>
      <c r="AE105" s="133"/>
      <c r="AF105" s="135"/>
    </row>
    <row r="106" spans="3:32" ht="45.75" customHeight="1">
      <c r="C106" s="65"/>
      <c r="D106" s="66"/>
      <c r="E106" s="67"/>
      <c r="F106" s="68"/>
      <c r="G106" s="69" t="s">
        <v>217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1"/>
      <c r="S106" s="72" t="s">
        <v>218</v>
      </c>
      <c r="T106" s="73"/>
      <c r="U106" s="62">
        <f>U107+U108+U109+U110+U111+U112+U113+U114</f>
        <v>0</v>
      </c>
      <c r="V106" s="63"/>
      <c r="W106" s="63"/>
      <c r="X106" s="63"/>
      <c r="Y106" s="63"/>
      <c r="Z106" s="94"/>
      <c r="AA106" s="62">
        <f>AA107+AA108+AA109+AA110+AA111+AA112+AA113+AA114</f>
        <v>0</v>
      </c>
      <c r="AB106" s="63"/>
      <c r="AC106" s="63"/>
      <c r="AD106" s="63"/>
      <c r="AE106" s="63"/>
      <c r="AF106" s="64"/>
    </row>
    <row r="107" spans="3:32" ht="28.5" customHeight="1">
      <c r="C107" s="65" t="s">
        <v>219</v>
      </c>
      <c r="D107" s="66"/>
      <c r="E107" s="67">
        <v>711</v>
      </c>
      <c r="F107" s="68"/>
      <c r="G107" s="69" t="s">
        <v>220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 t="s">
        <v>221</v>
      </c>
      <c r="T107" s="73"/>
      <c r="U107" s="74"/>
      <c r="V107" s="75"/>
      <c r="W107" s="75"/>
      <c r="X107" s="75"/>
      <c r="Y107" s="75"/>
      <c r="Z107" s="76"/>
      <c r="AA107" s="74"/>
      <c r="AB107" s="75"/>
      <c r="AC107" s="75"/>
      <c r="AD107" s="75"/>
      <c r="AE107" s="75"/>
      <c r="AF107" s="77"/>
    </row>
    <row r="108" spans="3:32" ht="18" customHeight="1">
      <c r="C108" s="65" t="s">
        <v>222</v>
      </c>
      <c r="D108" s="66"/>
      <c r="E108" s="67">
        <v>712</v>
      </c>
      <c r="F108" s="68"/>
      <c r="G108" s="69" t="s">
        <v>3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 t="s">
        <v>223</v>
      </c>
      <c r="T108" s="73"/>
      <c r="U108" s="74"/>
      <c r="V108" s="75"/>
      <c r="W108" s="75"/>
      <c r="X108" s="75"/>
      <c r="Y108" s="75"/>
      <c r="Z108" s="76"/>
      <c r="AA108" s="74"/>
      <c r="AB108" s="75"/>
      <c r="AC108" s="75"/>
      <c r="AD108" s="75"/>
      <c r="AE108" s="75"/>
      <c r="AF108" s="77"/>
    </row>
    <row r="109" spans="3:32" ht="18" customHeight="1">
      <c r="C109" s="65" t="s">
        <v>224</v>
      </c>
      <c r="D109" s="66"/>
      <c r="E109" s="67">
        <v>713</v>
      </c>
      <c r="F109" s="68"/>
      <c r="G109" s="69" t="s">
        <v>225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 t="s">
        <v>226</v>
      </c>
      <c r="T109" s="73"/>
      <c r="U109" s="74"/>
      <c r="V109" s="75"/>
      <c r="W109" s="75"/>
      <c r="X109" s="75"/>
      <c r="Y109" s="75"/>
      <c r="Z109" s="76"/>
      <c r="AA109" s="74"/>
      <c r="AB109" s="75"/>
      <c r="AC109" s="75"/>
      <c r="AD109" s="75"/>
      <c r="AE109" s="75"/>
      <c r="AF109" s="77"/>
    </row>
    <row r="110" spans="3:32" ht="18" customHeight="1">
      <c r="C110" s="65" t="s">
        <v>227</v>
      </c>
      <c r="D110" s="66"/>
      <c r="E110" s="67">
        <v>714</v>
      </c>
      <c r="F110" s="68"/>
      <c r="G110" s="69" t="s">
        <v>228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 t="s">
        <v>229</v>
      </c>
      <c r="T110" s="73"/>
      <c r="U110" s="74"/>
      <c r="V110" s="75"/>
      <c r="W110" s="75"/>
      <c r="X110" s="75"/>
      <c r="Y110" s="75"/>
      <c r="Z110" s="76"/>
      <c r="AA110" s="74"/>
      <c r="AB110" s="75"/>
      <c r="AC110" s="75"/>
      <c r="AD110" s="75"/>
      <c r="AE110" s="75"/>
      <c r="AF110" s="77"/>
    </row>
    <row r="111" spans="3:32" ht="31.5" customHeight="1">
      <c r="C111" s="65" t="s">
        <v>230</v>
      </c>
      <c r="D111" s="66"/>
      <c r="E111" s="67">
        <v>715</v>
      </c>
      <c r="F111" s="68"/>
      <c r="G111" s="69" t="s">
        <v>231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 t="s">
        <v>232</v>
      </c>
      <c r="T111" s="73"/>
      <c r="U111" s="74"/>
      <c r="V111" s="75"/>
      <c r="W111" s="75"/>
      <c r="X111" s="75"/>
      <c r="Y111" s="75"/>
      <c r="Z111" s="76"/>
      <c r="AA111" s="74"/>
      <c r="AB111" s="75"/>
      <c r="AC111" s="75"/>
      <c r="AD111" s="75"/>
      <c r="AE111" s="75"/>
      <c r="AF111" s="77"/>
    </row>
    <row r="112" spans="3:32" ht="18" customHeight="1">
      <c r="C112" s="95" t="s">
        <v>233</v>
      </c>
      <c r="D112" s="68"/>
      <c r="E112" s="67">
        <v>716</v>
      </c>
      <c r="F112" s="68"/>
      <c r="G112" s="69" t="s">
        <v>40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 t="s">
        <v>234</v>
      </c>
      <c r="T112" s="73"/>
      <c r="U112" s="74"/>
      <c r="V112" s="75"/>
      <c r="W112" s="75"/>
      <c r="X112" s="75"/>
      <c r="Y112" s="75"/>
      <c r="Z112" s="76"/>
      <c r="AA112" s="74"/>
      <c r="AB112" s="75"/>
      <c r="AC112" s="75"/>
      <c r="AD112" s="75"/>
      <c r="AE112" s="75"/>
      <c r="AF112" s="77"/>
    </row>
    <row r="113" spans="3:32" ht="18" customHeight="1">
      <c r="C113" s="65" t="s">
        <v>235</v>
      </c>
      <c r="D113" s="66"/>
      <c r="E113" s="67">
        <v>717</v>
      </c>
      <c r="F113" s="68"/>
      <c r="G113" s="69" t="s">
        <v>236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 t="s">
        <v>237</v>
      </c>
      <c r="T113" s="73"/>
      <c r="U113" s="74"/>
      <c r="V113" s="75"/>
      <c r="W113" s="75"/>
      <c r="X113" s="75"/>
      <c r="Y113" s="75"/>
      <c r="Z113" s="76"/>
      <c r="AA113" s="74"/>
      <c r="AB113" s="75"/>
      <c r="AC113" s="75"/>
      <c r="AD113" s="75"/>
      <c r="AE113" s="75"/>
      <c r="AF113" s="77"/>
    </row>
    <row r="114" spans="3:32" ht="29.25" customHeight="1">
      <c r="C114" s="65" t="s">
        <v>238</v>
      </c>
      <c r="D114" s="66"/>
      <c r="E114" s="67">
        <v>718</v>
      </c>
      <c r="F114" s="68"/>
      <c r="G114" s="69" t="s">
        <v>239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 t="s">
        <v>240</v>
      </c>
      <c r="T114" s="73"/>
      <c r="U114" s="74"/>
      <c r="V114" s="75"/>
      <c r="W114" s="75"/>
      <c r="X114" s="75"/>
      <c r="Y114" s="75"/>
      <c r="Z114" s="76"/>
      <c r="AA114" s="74"/>
      <c r="AB114" s="75"/>
      <c r="AC114" s="75"/>
      <c r="AD114" s="75"/>
      <c r="AE114" s="75"/>
      <c r="AF114" s="77"/>
    </row>
    <row r="115" spans="3:32" ht="33" customHeight="1">
      <c r="C115" s="65"/>
      <c r="D115" s="66"/>
      <c r="E115" s="67"/>
      <c r="F115" s="68"/>
      <c r="G115" s="69" t="s">
        <v>241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 t="s">
        <v>242</v>
      </c>
      <c r="T115" s="73"/>
      <c r="U115" s="62">
        <f>U116+U117+U118+U119+U120</f>
        <v>0</v>
      </c>
      <c r="V115" s="63"/>
      <c r="W115" s="63"/>
      <c r="X115" s="63"/>
      <c r="Y115" s="63"/>
      <c r="Z115" s="94"/>
      <c r="AA115" s="62">
        <f>AA116+AA117+AA118+AA119+AA120</f>
        <v>0</v>
      </c>
      <c r="AB115" s="63"/>
      <c r="AC115" s="63"/>
      <c r="AD115" s="63"/>
      <c r="AE115" s="63"/>
      <c r="AF115" s="64"/>
    </row>
    <row r="116" spans="3:32" ht="18.95" customHeight="1">
      <c r="C116" s="65" t="s">
        <v>243</v>
      </c>
      <c r="D116" s="66"/>
      <c r="E116" s="67">
        <v>721</v>
      </c>
      <c r="F116" s="68"/>
      <c r="G116" s="69" t="s">
        <v>244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 t="s">
        <v>245</v>
      </c>
      <c r="T116" s="73"/>
      <c r="U116" s="74"/>
      <c r="V116" s="75"/>
      <c r="W116" s="75"/>
      <c r="X116" s="75"/>
      <c r="Y116" s="75"/>
      <c r="Z116" s="76"/>
      <c r="AA116" s="74"/>
      <c r="AB116" s="75"/>
      <c r="AC116" s="75"/>
      <c r="AD116" s="75"/>
      <c r="AE116" s="75"/>
      <c r="AF116" s="77"/>
    </row>
    <row r="117" spans="3:32" ht="18.95" customHeight="1">
      <c r="C117" s="65" t="s">
        <v>246</v>
      </c>
      <c r="D117" s="66"/>
      <c r="E117" s="67">
        <v>722</v>
      </c>
      <c r="F117" s="68"/>
      <c r="G117" s="69" t="s">
        <v>247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 t="s">
        <v>248</v>
      </c>
      <c r="T117" s="73"/>
      <c r="U117" s="74"/>
      <c r="V117" s="75"/>
      <c r="W117" s="75"/>
      <c r="X117" s="75"/>
      <c r="Y117" s="75"/>
      <c r="Z117" s="76"/>
      <c r="AA117" s="74"/>
      <c r="AB117" s="75"/>
      <c r="AC117" s="75"/>
      <c r="AD117" s="75"/>
      <c r="AE117" s="75"/>
      <c r="AF117" s="77"/>
    </row>
    <row r="118" spans="3:32" ht="18.95" customHeight="1">
      <c r="C118" s="95" t="s">
        <v>249</v>
      </c>
      <c r="D118" s="68"/>
      <c r="E118" s="67">
        <v>723</v>
      </c>
      <c r="F118" s="68"/>
      <c r="G118" s="69" t="s">
        <v>250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 t="s">
        <v>251</v>
      </c>
      <c r="T118" s="73"/>
      <c r="U118" s="74"/>
      <c r="V118" s="75"/>
      <c r="W118" s="75"/>
      <c r="X118" s="75"/>
      <c r="Y118" s="75"/>
      <c r="Z118" s="76"/>
      <c r="AA118" s="74"/>
      <c r="AB118" s="75"/>
      <c r="AC118" s="75"/>
      <c r="AD118" s="75"/>
      <c r="AE118" s="75"/>
      <c r="AF118" s="77"/>
    </row>
    <row r="119" spans="3:32" ht="18.95" customHeight="1">
      <c r="C119" s="65" t="s">
        <v>252</v>
      </c>
      <c r="D119" s="66"/>
      <c r="E119" s="67">
        <v>724</v>
      </c>
      <c r="F119" s="68"/>
      <c r="G119" s="69" t="s">
        <v>253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 t="s">
        <v>254</v>
      </c>
      <c r="T119" s="73"/>
      <c r="U119" s="74"/>
      <c r="V119" s="75"/>
      <c r="W119" s="75"/>
      <c r="X119" s="75"/>
      <c r="Y119" s="75"/>
      <c r="Z119" s="76"/>
      <c r="AA119" s="74"/>
      <c r="AB119" s="75"/>
      <c r="AC119" s="75"/>
      <c r="AD119" s="75"/>
      <c r="AE119" s="75"/>
      <c r="AF119" s="77"/>
    </row>
    <row r="120" spans="3:32" ht="18.95" customHeight="1">
      <c r="C120" s="65" t="s">
        <v>255</v>
      </c>
      <c r="D120" s="66"/>
      <c r="E120" s="67">
        <v>725</v>
      </c>
      <c r="F120" s="68"/>
      <c r="G120" s="69" t="s">
        <v>256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 t="s">
        <v>257</v>
      </c>
      <c r="T120" s="73"/>
      <c r="U120" s="74"/>
      <c r="V120" s="75"/>
      <c r="W120" s="75"/>
      <c r="X120" s="75"/>
      <c r="Y120" s="75"/>
      <c r="Z120" s="76"/>
      <c r="AA120" s="74"/>
      <c r="AB120" s="75"/>
      <c r="AC120" s="75"/>
      <c r="AD120" s="75"/>
      <c r="AE120" s="75"/>
      <c r="AF120" s="77"/>
    </row>
    <row r="121" spans="3:32" ht="34.5" customHeight="1">
      <c r="C121" s="65"/>
      <c r="D121" s="66"/>
      <c r="E121" s="67"/>
      <c r="F121" s="68"/>
      <c r="G121" s="69" t="s">
        <v>258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1"/>
      <c r="S121" s="72" t="s">
        <v>259</v>
      </c>
      <c r="T121" s="73"/>
      <c r="U121" s="62">
        <f>U122+U123+U130+U131</f>
        <v>0</v>
      </c>
      <c r="V121" s="63"/>
      <c r="W121" s="63"/>
      <c r="X121" s="63"/>
      <c r="Y121" s="63"/>
      <c r="Z121" s="94"/>
      <c r="AA121" s="62">
        <f>AA122+AA123+AA130+AA131</f>
        <v>0</v>
      </c>
      <c r="AB121" s="63"/>
      <c r="AC121" s="63"/>
      <c r="AD121" s="63"/>
      <c r="AE121" s="63"/>
      <c r="AF121" s="64"/>
    </row>
    <row r="122" spans="3:32" ht="18.95" customHeight="1">
      <c r="C122" s="65" t="s">
        <v>260</v>
      </c>
      <c r="D122" s="66"/>
      <c r="E122" s="67">
        <v>731</v>
      </c>
      <c r="F122" s="68"/>
      <c r="G122" s="69" t="s">
        <v>261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  <c r="S122" s="72" t="s">
        <v>262</v>
      </c>
      <c r="T122" s="73"/>
      <c r="U122" s="74"/>
      <c r="V122" s="75"/>
      <c r="W122" s="75"/>
      <c r="X122" s="75"/>
      <c r="Y122" s="75"/>
      <c r="Z122" s="76"/>
      <c r="AA122" s="74"/>
      <c r="AB122" s="75"/>
      <c r="AC122" s="75"/>
      <c r="AD122" s="75"/>
      <c r="AE122" s="75"/>
      <c r="AF122" s="77"/>
    </row>
    <row r="123" spans="3:32" ht="18.95" customHeight="1" thickBot="1">
      <c r="C123" s="81" t="s">
        <v>263</v>
      </c>
      <c r="D123" s="82"/>
      <c r="E123" s="83">
        <v>732</v>
      </c>
      <c r="F123" s="84"/>
      <c r="G123" s="85" t="s">
        <v>264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7"/>
      <c r="S123" s="88" t="s">
        <v>265</v>
      </c>
      <c r="T123" s="89"/>
      <c r="U123" s="90"/>
      <c r="V123" s="91"/>
      <c r="W123" s="91"/>
      <c r="X123" s="91"/>
      <c r="Y123" s="91"/>
      <c r="Z123" s="92"/>
      <c r="AA123" s="90"/>
      <c r="AB123" s="91"/>
      <c r="AC123" s="91"/>
      <c r="AD123" s="91"/>
      <c r="AE123" s="91"/>
      <c r="AF123" s="93"/>
    </row>
    <row r="124" spans="3:32" s="31" customFormat="1" ht="4.5" customHeight="1">
      <c r="C124" s="27"/>
      <c r="D124" s="27"/>
      <c r="E124" s="27"/>
      <c r="F124" s="27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9"/>
      <c r="T124" s="29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3:32" s="31" customFormat="1" ht="12" customHeight="1">
      <c r="C125"/>
      <c r="D125" s="27"/>
      <c r="E125" s="27"/>
      <c r="F125" s="27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9"/>
      <c r="T125" s="29"/>
      <c r="U125" s="30"/>
      <c r="V125" s="30"/>
      <c r="W125" s="30"/>
      <c r="X125" s="30"/>
      <c r="Y125" s="30"/>
      <c r="Z125" s="30"/>
      <c r="AA125" s="30"/>
      <c r="AB125" s="110" t="s">
        <v>266</v>
      </c>
      <c r="AC125" s="110"/>
      <c r="AD125" s="110"/>
      <c r="AE125" s="110"/>
      <c r="AF125" s="110"/>
    </row>
    <row r="126" spans="3:32" s="31" customFormat="1" ht="3" customHeight="1" thickBot="1">
      <c r="C126"/>
      <c r="D126" s="27"/>
      <c r="E126" s="27"/>
      <c r="F126" s="27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9"/>
      <c r="T126" s="29"/>
      <c r="U126" s="30"/>
      <c r="V126" s="30"/>
      <c r="W126" s="30"/>
      <c r="X126" s="30"/>
      <c r="Y126" s="30"/>
      <c r="Z126" s="30"/>
      <c r="AA126" s="30"/>
      <c r="AB126" s="27"/>
      <c r="AC126" s="27"/>
      <c r="AD126" s="27"/>
      <c r="AE126" s="27"/>
      <c r="AF126" s="27"/>
    </row>
    <row r="127" spans="3:32" s="31" customFormat="1" ht="18.95" customHeight="1">
      <c r="C127" s="111" t="s">
        <v>53</v>
      </c>
      <c r="D127" s="112"/>
      <c r="E127" s="115" t="s">
        <v>54</v>
      </c>
      <c r="F127" s="112"/>
      <c r="G127" s="117" t="s">
        <v>55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9"/>
      <c r="S127" s="123" t="s">
        <v>56</v>
      </c>
      <c r="T127" s="124"/>
      <c r="U127" s="127" t="s">
        <v>57</v>
      </c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9"/>
    </row>
    <row r="128" spans="3:32" s="31" customFormat="1" ht="23.1" customHeight="1">
      <c r="C128" s="113"/>
      <c r="D128" s="114"/>
      <c r="E128" s="116"/>
      <c r="F128" s="114"/>
      <c r="G128" s="120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2"/>
      <c r="S128" s="125"/>
      <c r="T128" s="126"/>
      <c r="U128" s="67" t="s">
        <v>1</v>
      </c>
      <c r="V128" s="130"/>
      <c r="W128" s="130"/>
      <c r="X128" s="130"/>
      <c r="Y128" s="130"/>
      <c r="Z128" s="68"/>
      <c r="AA128" s="67" t="s">
        <v>2</v>
      </c>
      <c r="AB128" s="130"/>
      <c r="AC128" s="130"/>
      <c r="AD128" s="130"/>
      <c r="AE128" s="130"/>
      <c r="AF128" s="131"/>
    </row>
    <row r="129" spans="3:32" s="31" customFormat="1" ht="12" customHeight="1">
      <c r="C129" s="105">
        <v>1</v>
      </c>
      <c r="D129" s="106"/>
      <c r="E129" s="107">
        <v>2</v>
      </c>
      <c r="F129" s="106"/>
      <c r="G129" s="107">
        <v>3</v>
      </c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6"/>
      <c r="S129" s="107">
        <v>4</v>
      </c>
      <c r="T129" s="106"/>
      <c r="U129" s="107">
        <v>5</v>
      </c>
      <c r="V129" s="108"/>
      <c r="W129" s="108"/>
      <c r="X129" s="108"/>
      <c r="Y129" s="108"/>
      <c r="Z129" s="106"/>
      <c r="AA129" s="107">
        <v>6</v>
      </c>
      <c r="AB129" s="108"/>
      <c r="AC129" s="108"/>
      <c r="AD129" s="108"/>
      <c r="AE129" s="108"/>
      <c r="AF129" s="109"/>
    </row>
    <row r="130" spans="3:32" ht="28.5" customHeight="1">
      <c r="C130" s="65" t="s">
        <v>267</v>
      </c>
      <c r="D130" s="66"/>
      <c r="E130" s="67">
        <v>733</v>
      </c>
      <c r="F130" s="68"/>
      <c r="G130" s="69" t="s">
        <v>268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 t="s">
        <v>269</v>
      </c>
      <c r="T130" s="73"/>
      <c r="U130" s="101"/>
      <c r="V130" s="102"/>
      <c r="W130" s="102"/>
      <c r="X130" s="102"/>
      <c r="Y130" s="102"/>
      <c r="Z130" s="103"/>
      <c r="AA130" s="101"/>
      <c r="AB130" s="102"/>
      <c r="AC130" s="102"/>
      <c r="AD130" s="102"/>
      <c r="AE130" s="102"/>
      <c r="AF130" s="104"/>
    </row>
    <row r="131" spans="3:32" ht="18" customHeight="1">
      <c r="C131" s="65" t="s">
        <v>270</v>
      </c>
      <c r="D131" s="66"/>
      <c r="E131" s="67">
        <v>734</v>
      </c>
      <c r="F131" s="68"/>
      <c r="G131" s="69" t="s">
        <v>271</v>
      </c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 t="s">
        <v>272</v>
      </c>
      <c r="T131" s="73"/>
      <c r="U131" s="74"/>
      <c r="V131" s="75"/>
      <c r="W131" s="75"/>
      <c r="X131" s="75"/>
      <c r="Y131" s="75"/>
      <c r="Z131" s="76"/>
      <c r="AA131" s="74"/>
      <c r="AB131" s="75"/>
      <c r="AC131" s="75"/>
      <c r="AD131" s="75"/>
      <c r="AE131" s="75"/>
      <c r="AF131" s="77"/>
    </row>
    <row r="132" spans="3:32" ht="34.5" customHeight="1">
      <c r="C132" s="65"/>
      <c r="D132" s="66"/>
      <c r="E132" s="96"/>
      <c r="F132" s="97"/>
      <c r="G132" s="98" t="s">
        <v>273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100"/>
      <c r="S132" s="72" t="s">
        <v>274</v>
      </c>
      <c r="T132" s="73"/>
      <c r="U132" s="62">
        <f>U133+U134+U135+U136</f>
        <v>0</v>
      </c>
      <c r="V132" s="63"/>
      <c r="W132" s="63"/>
      <c r="X132" s="63"/>
      <c r="Y132" s="63"/>
      <c r="Z132" s="94"/>
      <c r="AA132" s="62">
        <f>AA133+AA134+AA135+AA136</f>
        <v>0</v>
      </c>
      <c r="AB132" s="63"/>
      <c r="AC132" s="63"/>
      <c r="AD132" s="63"/>
      <c r="AE132" s="63"/>
      <c r="AF132" s="64"/>
    </row>
    <row r="133" spans="3:32" ht="18" customHeight="1">
      <c r="C133" s="65" t="s">
        <v>275</v>
      </c>
      <c r="D133" s="66"/>
      <c r="E133" s="67">
        <v>741</v>
      </c>
      <c r="F133" s="68"/>
      <c r="G133" s="69" t="s">
        <v>29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 t="s">
        <v>276</v>
      </c>
      <c r="T133" s="73"/>
      <c r="U133" s="74"/>
      <c r="V133" s="75"/>
      <c r="W133" s="75"/>
      <c r="X133" s="75"/>
      <c r="Y133" s="75"/>
      <c r="Z133" s="76"/>
      <c r="AA133" s="74"/>
      <c r="AB133" s="75"/>
      <c r="AC133" s="75"/>
      <c r="AD133" s="75"/>
      <c r="AE133" s="75"/>
      <c r="AF133" s="77"/>
    </row>
    <row r="134" spans="3:32" ht="18" customHeight="1">
      <c r="C134" s="65" t="s">
        <v>277</v>
      </c>
      <c r="D134" s="66"/>
      <c r="E134" s="67">
        <v>742</v>
      </c>
      <c r="F134" s="68"/>
      <c r="G134" s="69" t="s">
        <v>30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 t="s">
        <v>278</v>
      </c>
      <c r="T134" s="73"/>
      <c r="U134" s="74"/>
      <c r="V134" s="75"/>
      <c r="W134" s="75"/>
      <c r="X134" s="75"/>
      <c r="Y134" s="75"/>
      <c r="Z134" s="76"/>
      <c r="AA134" s="74"/>
      <c r="AB134" s="75"/>
      <c r="AC134" s="75"/>
      <c r="AD134" s="75"/>
      <c r="AE134" s="75"/>
      <c r="AF134" s="77"/>
    </row>
    <row r="135" spans="3:32" ht="18" customHeight="1">
      <c r="C135" s="65" t="s">
        <v>279</v>
      </c>
      <c r="D135" s="66"/>
      <c r="E135" s="67">
        <v>742</v>
      </c>
      <c r="F135" s="68"/>
      <c r="G135" s="69" t="s">
        <v>41</v>
      </c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 t="s">
        <v>280</v>
      </c>
      <c r="T135" s="73"/>
      <c r="U135" s="74"/>
      <c r="V135" s="75"/>
      <c r="W135" s="75"/>
      <c r="X135" s="75"/>
      <c r="Y135" s="75"/>
      <c r="Z135" s="76"/>
      <c r="AA135" s="74"/>
      <c r="AB135" s="75"/>
      <c r="AC135" s="75"/>
      <c r="AD135" s="75"/>
      <c r="AE135" s="75"/>
      <c r="AF135" s="77"/>
    </row>
    <row r="136" spans="3:32" ht="18" customHeight="1">
      <c r="C136" s="65" t="s">
        <v>281</v>
      </c>
      <c r="D136" s="66"/>
      <c r="E136" s="67">
        <v>744</v>
      </c>
      <c r="F136" s="68"/>
      <c r="G136" s="69" t="s">
        <v>31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 t="s">
        <v>282</v>
      </c>
      <c r="T136" s="73"/>
      <c r="U136" s="74"/>
      <c r="V136" s="75"/>
      <c r="W136" s="75"/>
      <c r="X136" s="75"/>
      <c r="Y136" s="75"/>
      <c r="Z136" s="76"/>
      <c r="AA136" s="74"/>
      <c r="AB136" s="75"/>
      <c r="AC136" s="75"/>
      <c r="AD136" s="75"/>
      <c r="AE136" s="75"/>
      <c r="AF136" s="77"/>
    </row>
    <row r="137" spans="3:32" ht="30.75" customHeight="1">
      <c r="C137" s="65"/>
      <c r="D137" s="66"/>
      <c r="E137" s="67"/>
      <c r="F137" s="68"/>
      <c r="G137" s="69" t="s">
        <v>283</v>
      </c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  <c r="S137" s="72" t="s">
        <v>284</v>
      </c>
      <c r="T137" s="73"/>
      <c r="U137" s="62">
        <f>U138+U139+U140</f>
        <v>0</v>
      </c>
      <c r="V137" s="63"/>
      <c r="W137" s="63"/>
      <c r="X137" s="63"/>
      <c r="Y137" s="63"/>
      <c r="Z137" s="94"/>
      <c r="AA137" s="62">
        <f>AA138+AA139+AA140</f>
        <v>0</v>
      </c>
      <c r="AB137" s="63"/>
      <c r="AC137" s="63"/>
      <c r="AD137" s="63"/>
      <c r="AE137" s="63"/>
      <c r="AF137" s="64"/>
    </row>
    <row r="138" spans="3:32" ht="18" customHeight="1">
      <c r="C138" s="65" t="s">
        <v>285</v>
      </c>
      <c r="D138" s="66"/>
      <c r="E138" s="67">
        <v>751</v>
      </c>
      <c r="F138" s="68"/>
      <c r="G138" s="69" t="s">
        <v>286</v>
      </c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72" t="s">
        <v>287</v>
      </c>
      <c r="T138" s="73"/>
      <c r="U138" s="74"/>
      <c r="V138" s="75"/>
      <c r="W138" s="75"/>
      <c r="X138" s="75"/>
      <c r="Y138" s="75"/>
      <c r="Z138" s="76"/>
      <c r="AA138" s="74"/>
      <c r="AB138" s="75"/>
      <c r="AC138" s="75"/>
      <c r="AD138" s="75"/>
      <c r="AE138" s="75"/>
      <c r="AF138" s="77"/>
    </row>
    <row r="139" spans="3:32" ht="18" customHeight="1">
      <c r="C139" s="65" t="s">
        <v>288</v>
      </c>
      <c r="D139" s="66"/>
      <c r="E139" s="67">
        <v>753</v>
      </c>
      <c r="F139" s="68"/>
      <c r="G139" s="69" t="s">
        <v>289</v>
      </c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 t="s">
        <v>290</v>
      </c>
      <c r="T139" s="73"/>
      <c r="U139" s="74"/>
      <c r="V139" s="75"/>
      <c r="W139" s="75"/>
      <c r="X139" s="75"/>
      <c r="Y139" s="75"/>
      <c r="Z139" s="76"/>
      <c r="AA139" s="74"/>
      <c r="AB139" s="75"/>
      <c r="AC139" s="75"/>
      <c r="AD139" s="75"/>
      <c r="AE139" s="75"/>
      <c r="AF139" s="77"/>
    </row>
    <row r="140" spans="3:32" ht="18" customHeight="1">
      <c r="C140" s="65" t="s">
        <v>291</v>
      </c>
      <c r="D140" s="66"/>
      <c r="E140" s="67">
        <v>754</v>
      </c>
      <c r="F140" s="68"/>
      <c r="G140" s="69" t="s">
        <v>292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1"/>
      <c r="S140" s="72" t="s">
        <v>293</v>
      </c>
      <c r="T140" s="73"/>
      <c r="U140" s="74"/>
      <c r="V140" s="75"/>
      <c r="W140" s="75"/>
      <c r="X140" s="75"/>
      <c r="Y140" s="75"/>
      <c r="Z140" s="76"/>
      <c r="AA140" s="74"/>
      <c r="AB140" s="75"/>
      <c r="AC140" s="75"/>
      <c r="AD140" s="75"/>
      <c r="AE140" s="75"/>
      <c r="AF140" s="77"/>
    </row>
    <row r="141" spans="3:32" ht="30" customHeight="1">
      <c r="C141" s="65"/>
      <c r="D141" s="66"/>
      <c r="E141" s="67"/>
      <c r="F141" s="68"/>
      <c r="G141" s="69" t="s">
        <v>294</v>
      </c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1"/>
      <c r="S141" s="72" t="s">
        <v>295</v>
      </c>
      <c r="T141" s="73"/>
      <c r="U141" s="62">
        <f>U142+U143+U144</f>
        <v>0</v>
      </c>
      <c r="V141" s="63"/>
      <c r="W141" s="63"/>
      <c r="X141" s="63"/>
      <c r="Y141" s="63"/>
      <c r="Z141" s="94"/>
      <c r="AA141" s="62">
        <f>AA142+AA143+AA144</f>
        <v>0</v>
      </c>
      <c r="AB141" s="63"/>
      <c r="AC141" s="63"/>
      <c r="AD141" s="63"/>
      <c r="AE141" s="63"/>
      <c r="AF141" s="64"/>
    </row>
    <row r="142" spans="3:32" ht="18" customHeight="1">
      <c r="C142" s="65" t="s">
        <v>296</v>
      </c>
      <c r="D142" s="66"/>
      <c r="E142" s="67">
        <v>761</v>
      </c>
      <c r="F142" s="68"/>
      <c r="G142" s="69" t="s">
        <v>297</v>
      </c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1"/>
      <c r="S142" s="72" t="s">
        <v>298</v>
      </c>
      <c r="T142" s="73"/>
      <c r="U142" s="74"/>
      <c r="V142" s="75"/>
      <c r="W142" s="75"/>
      <c r="X142" s="75"/>
      <c r="Y142" s="75"/>
      <c r="Z142" s="76"/>
      <c r="AA142" s="74"/>
      <c r="AB142" s="75"/>
      <c r="AC142" s="75"/>
      <c r="AD142" s="75"/>
      <c r="AE142" s="75"/>
      <c r="AF142" s="77"/>
    </row>
    <row r="143" spans="3:32" ht="18" customHeight="1">
      <c r="C143" s="65" t="s">
        <v>299</v>
      </c>
      <c r="D143" s="66"/>
      <c r="E143" s="67">
        <v>762</v>
      </c>
      <c r="F143" s="68"/>
      <c r="G143" s="69" t="s">
        <v>300</v>
      </c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1"/>
      <c r="S143" s="72" t="s">
        <v>301</v>
      </c>
      <c r="T143" s="73"/>
      <c r="U143" s="74"/>
      <c r="V143" s="75"/>
      <c r="W143" s="75"/>
      <c r="X143" s="75"/>
      <c r="Y143" s="75"/>
      <c r="Z143" s="76"/>
      <c r="AA143" s="74"/>
      <c r="AB143" s="75"/>
      <c r="AC143" s="75"/>
      <c r="AD143" s="75"/>
      <c r="AE143" s="75"/>
      <c r="AF143" s="77"/>
    </row>
    <row r="144" spans="3:32" ht="18" customHeight="1">
      <c r="C144" s="65" t="s">
        <v>302</v>
      </c>
      <c r="D144" s="66"/>
      <c r="E144" s="67">
        <v>769</v>
      </c>
      <c r="F144" s="68"/>
      <c r="G144" s="69" t="s">
        <v>303</v>
      </c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1"/>
      <c r="S144" s="72">
        <v>100</v>
      </c>
      <c r="T144" s="73"/>
      <c r="U144" s="74"/>
      <c r="V144" s="75"/>
      <c r="W144" s="75"/>
      <c r="X144" s="75"/>
      <c r="Y144" s="75"/>
      <c r="Z144" s="76"/>
      <c r="AA144" s="74"/>
      <c r="AB144" s="75"/>
      <c r="AC144" s="75"/>
      <c r="AD144" s="75"/>
      <c r="AE144" s="75"/>
      <c r="AF144" s="77"/>
    </row>
    <row r="145" spans="3:32" ht="30.75" customHeight="1">
      <c r="C145" s="95" t="s">
        <v>304</v>
      </c>
      <c r="D145" s="68"/>
      <c r="E145" s="67">
        <v>771</v>
      </c>
      <c r="F145" s="68"/>
      <c r="G145" s="69" t="s">
        <v>305</v>
      </c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1"/>
      <c r="S145" s="72">
        <v>101</v>
      </c>
      <c r="T145" s="73"/>
      <c r="U145" s="74"/>
      <c r="V145" s="75"/>
      <c r="W145" s="75"/>
      <c r="X145" s="75"/>
      <c r="Y145" s="75"/>
      <c r="Z145" s="76"/>
      <c r="AA145" s="74"/>
      <c r="AB145" s="75"/>
      <c r="AC145" s="75"/>
      <c r="AD145" s="75"/>
      <c r="AE145" s="75"/>
      <c r="AF145" s="77"/>
    </row>
    <row r="146" spans="3:32" ht="30" customHeight="1">
      <c r="C146" s="65" t="s">
        <v>306</v>
      </c>
      <c r="D146" s="66"/>
      <c r="E146" s="67">
        <v>781</v>
      </c>
      <c r="F146" s="68"/>
      <c r="G146" s="69" t="s">
        <v>307</v>
      </c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1"/>
      <c r="S146" s="72">
        <v>102</v>
      </c>
      <c r="T146" s="73"/>
      <c r="U146" s="74"/>
      <c r="V146" s="75"/>
      <c r="W146" s="75"/>
      <c r="X146" s="75"/>
      <c r="Y146" s="75"/>
      <c r="Z146" s="76"/>
      <c r="AA146" s="74"/>
      <c r="AB146" s="75"/>
      <c r="AC146" s="75"/>
      <c r="AD146" s="75"/>
      <c r="AE146" s="75"/>
      <c r="AF146" s="77"/>
    </row>
    <row r="147" spans="3:32" ht="33" customHeight="1">
      <c r="C147" s="65"/>
      <c r="D147" s="66"/>
      <c r="E147" s="67"/>
      <c r="F147" s="68"/>
      <c r="G147" s="69" t="s">
        <v>308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1"/>
      <c r="S147" s="72">
        <v>103</v>
      </c>
      <c r="T147" s="73"/>
      <c r="U147" s="62">
        <f>U106+U115+U121+U132+U137+U141+U145+U146</f>
        <v>0</v>
      </c>
      <c r="V147" s="63"/>
      <c r="W147" s="63"/>
      <c r="X147" s="63"/>
      <c r="Y147" s="63"/>
      <c r="Z147" s="94"/>
      <c r="AA147" s="62">
        <f>AA106+AA115+AA121+AA132+AA137+AA141+AA145+AA146</f>
        <v>0</v>
      </c>
      <c r="AB147" s="63"/>
      <c r="AC147" s="63"/>
      <c r="AD147" s="63"/>
      <c r="AE147" s="63"/>
      <c r="AF147" s="64"/>
    </row>
    <row r="148" spans="3:32" ht="33" customHeight="1">
      <c r="C148" s="65" t="s">
        <v>309</v>
      </c>
      <c r="D148" s="66"/>
      <c r="E148" s="67">
        <v>890</v>
      </c>
      <c r="F148" s="68"/>
      <c r="G148" s="69" t="s">
        <v>310</v>
      </c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1"/>
      <c r="S148" s="72">
        <v>104</v>
      </c>
      <c r="T148" s="73"/>
      <c r="U148" s="74"/>
      <c r="V148" s="75"/>
      <c r="W148" s="75"/>
      <c r="X148" s="75"/>
      <c r="Y148" s="75"/>
      <c r="Z148" s="76"/>
      <c r="AA148" s="74"/>
      <c r="AB148" s="75"/>
      <c r="AC148" s="75"/>
      <c r="AD148" s="75"/>
      <c r="AE148" s="75"/>
      <c r="AF148" s="77"/>
    </row>
    <row r="149" spans="3:32" ht="34.5" customHeight="1">
      <c r="C149" s="65"/>
      <c r="D149" s="66"/>
      <c r="E149" s="67"/>
      <c r="F149" s="68"/>
      <c r="G149" s="69" t="s">
        <v>311</v>
      </c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1"/>
      <c r="S149" s="72">
        <v>105</v>
      </c>
      <c r="T149" s="73"/>
      <c r="U149" s="62">
        <f>U147+U148</f>
        <v>0</v>
      </c>
      <c r="V149" s="63"/>
      <c r="W149" s="63"/>
      <c r="X149" s="63"/>
      <c r="Y149" s="63"/>
      <c r="Z149" s="94"/>
      <c r="AA149" s="62">
        <f>AA147+AA148</f>
        <v>0</v>
      </c>
      <c r="AB149" s="63"/>
      <c r="AC149" s="63"/>
      <c r="AD149" s="63"/>
      <c r="AE149" s="63"/>
      <c r="AF149" s="64"/>
    </row>
    <row r="150" spans="3:32" ht="57" customHeight="1" thickBot="1">
      <c r="C150" s="81" t="s">
        <v>312</v>
      </c>
      <c r="D150" s="82"/>
      <c r="E150" s="83"/>
      <c r="F150" s="84"/>
      <c r="G150" s="85" t="s">
        <v>313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7"/>
      <c r="S150" s="88">
        <v>106</v>
      </c>
      <c r="T150" s="89"/>
      <c r="U150" s="90"/>
      <c r="V150" s="91"/>
      <c r="W150" s="91"/>
      <c r="X150" s="91"/>
      <c r="Y150" s="91"/>
      <c r="Z150" s="92"/>
      <c r="AA150" s="90"/>
      <c r="AB150" s="91"/>
      <c r="AC150" s="91"/>
      <c r="AD150" s="91"/>
      <c r="AE150" s="91"/>
      <c r="AF150" s="93"/>
    </row>
    <row r="152" spans="3:32" ht="16.5">
      <c r="C152" s="32"/>
    </row>
    <row r="153" spans="3:32" ht="15.75">
      <c r="C153" s="60" t="s">
        <v>327</v>
      </c>
      <c r="D153" s="60"/>
      <c r="E153" s="53" t="s">
        <v>331</v>
      </c>
      <c r="F153" s="53"/>
      <c r="G153" s="53"/>
      <c r="H153" s="53"/>
      <c r="K153" s="60" t="s">
        <v>314</v>
      </c>
      <c r="L153" s="60"/>
      <c r="M153" s="60"/>
      <c r="N153" s="60"/>
      <c r="O153" s="60"/>
      <c r="P153" s="60"/>
      <c r="Q153" s="60"/>
      <c r="AA153" s="54" t="s">
        <v>315</v>
      </c>
      <c r="AB153" s="54"/>
      <c r="AC153" s="54"/>
      <c r="AD153" s="54"/>
      <c r="AE153" s="54"/>
      <c r="AF153" s="54"/>
    </row>
    <row r="154" spans="3:32" ht="3.75" customHeight="1">
      <c r="C154" s="33"/>
      <c r="E154" s="53" t="s">
        <v>329</v>
      </c>
      <c r="F154" s="53"/>
      <c r="G154" s="53"/>
      <c r="H154" s="53"/>
      <c r="K154" s="32"/>
      <c r="Z154" s="34"/>
    </row>
    <row r="155" spans="3:32" ht="15" customHeight="1">
      <c r="C155" s="60" t="s">
        <v>328</v>
      </c>
      <c r="D155" s="60"/>
      <c r="E155" s="61">
        <v>42429</v>
      </c>
      <c r="F155" s="53"/>
      <c r="G155" s="53"/>
      <c r="H155" s="53"/>
      <c r="K155" s="60" t="s">
        <v>316</v>
      </c>
      <c r="L155" s="60"/>
      <c r="M155" s="60"/>
      <c r="N155" s="60"/>
      <c r="O155" s="60"/>
      <c r="P155" s="60"/>
      <c r="Q155" s="60"/>
      <c r="T155" s="59" t="s">
        <v>32</v>
      </c>
      <c r="U155" s="59"/>
    </row>
    <row r="156" spans="3:32" ht="3" customHeight="1">
      <c r="C156" s="33"/>
      <c r="E156" s="53" t="s">
        <v>329</v>
      </c>
      <c r="F156" s="53"/>
      <c r="G156" s="53"/>
      <c r="H156" s="53"/>
      <c r="K156" s="35"/>
    </row>
    <row r="157" spans="3:32" ht="8.25" customHeight="1">
      <c r="C157" s="36"/>
    </row>
    <row r="158" spans="3:32" ht="16.5">
      <c r="C158" s="36"/>
      <c r="K158" s="53" t="s">
        <v>317</v>
      </c>
      <c r="L158" s="53"/>
      <c r="M158" s="53"/>
      <c r="N158" s="53"/>
      <c r="O158" s="53"/>
      <c r="Y158" s="53" t="s">
        <v>330</v>
      </c>
      <c r="Z158" s="53"/>
      <c r="AA158" s="53"/>
      <c r="AB158" s="53"/>
      <c r="AC158" s="53"/>
      <c r="AD158" s="53"/>
      <c r="AE158" s="53"/>
      <c r="AF158" s="53"/>
    </row>
    <row r="159" spans="3:32" ht="16.5">
      <c r="C159" s="32"/>
    </row>
  </sheetData>
  <mergeCells count="756">
    <mergeCell ref="AQ4:AR4"/>
    <mergeCell ref="O6:P6"/>
    <mergeCell ref="AR3:AS3"/>
    <mergeCell ref="L4:N4"/>
    <mergeCell ref="O4:P4"/>
    <mergeCell ref="W4:X4"/>
    <mergeCell ref="Y4:Z4"/>
    <mergeCell ref="AA4:AB4"/>
    <mergeCell ref="AC4:AD4"/>
    <mergeCell ref="AG4:AH4"/>
    <mergeCell ref="AD3:AE3"/>
    <mergeCell ref="AH3:AI3"/>
    <mergeCell ref="AJ3:AK3"/>
    <mergeCell ref="AL3:AM3"/>
    <mergeCell ref="AN3:AO3"/>
    <mergeCell ref="AP3:AQ3"/>
    <mergeCell ref="V3:W3"/>
    <mergeCell ref="X3:Y3"/>
    <mergeCell ref="AI4:AJ4"/>
    <mergeCell ref="B8:B9"/>
    <mergeCell ref="C8:E8"/>
    <mergeCell ref="F8:F9"/>
    <mergeCell ref="G8:N9"/>
    <mergeCell ref="O8:O9"/>
    <mergeCell ref="P8:AE9"/>
    <mergeCell ref="Z3:AA3"/>
    <mergeCell ref="AB3:AC3"/>
    <mergeCell ref="AO4:AP4"/>
    <mergeCell ref="AK4:AL4"/>
    <mergeCell ref="AG8:AG9"/>
    <mergeCell ref="C9:E9"/>
    <mergeCell ref="C24:D25"/>
    <mergeCell ref="E24:F25"/>
    <mergeCell ref="G24:R25"/>
    <mergeCell ref="S24:T25"/>
    <mergeCell ref="U24:AF24"/>
    <mergeCell ref="U25:Z25"/>
    <mergeCell ref="AA25:AF25"/>
    <mergeCell ref="AJ8:AM8"/>
    <mergeCell ref="AM4:AN4"/>
    <mergeCell ref="O7:P7"/>
    <mergeCell ref="Q4:U4"/>
    <mergeCell ref="C11:K11"/>
    <mergeCell ref="L11:AF11"/>
    <mergeCell ref="L12:AF12"/>
    <mergeCell ref="C13:K13"/>
    <mergeCell ref="L13:AF13"/>
    <mergeCell ref="L14:AF14"/>
    <mergeCell ref="C15:K15"/>
    <mergeCell ref="L15:AF15"/>
    <mergeCell ref="L16:AF16"/>
    <mergeCell ref="M19:V19"/>
    <mergeCell ref="G20:AC20"/>
    <mergeCell ref="M21:U21"/>
    <mergeCell ref="C27:D27"/>
    <mergeCell ref="E27:F27"/>
    <mergeCell ref="G27:R27"/>
    <mergeCell ref="S27:T27"/>
    <mergeCell ref="U27:Z27"/>
    <mergeCell ref="AA27:AF27"/>
    <mergeCell ref="C26:D26"/>
    <mergeCell ref="E26:F26"/>
    <mergeCell ref="G26:R26"/>
    <mergeCell ref="S26:T26"/>
    <mergeCell ref="U26:Z26"/>
    <mergeCell ref="AA26:AF26"/>
    <mergeCell ref="C29:D29"/>
    <mergeCell ref="E29:F29"/>
    <mergeCell ref="G29:R29"/>
    <mergeCell ref="S29:T29"/>
    <mergeCell ref="U29:Z29"/>
    <mergeCell ref="AA29:AF29"/>
    <mergeCell ref="C28:D28"/>
    <mergeCell ref="E28:F28"/>
    <mergeCell ref="G28:R28"/>
    <mergeCell ref="S28:T28"/>
    <mergeCell ref="U28:Z28"/>
    <mergeCell ref="AA28:AF28"/>
    <mergeCell ref="C31:D31"/>
    <mergeCell ref="E31:F31"/>
    <mergeCell ref="G31:R31"/>
    <mergeCell ref="S31:T31"/>
    <mergeCell ref="U31:Z31"/>
    <mergeCell ref="AA31:AF31"/>
    <mergeCell ref="C30:D30"/>
    <mergeCell ref="E30:F30"/>
    <mergeCell ref="G30:R30"/>
    <mergeCell ref="S30:T30"/>
    <mergeCell ref="U30:Z30"/>
    <mergeCell ref="AA30:AF30"/>
    <mergeCell ref="C33:D33"/>
    <mergeCell ref="E33:F33"/>
    <mergeCell ref="G33:R33"/>
    <mergeCell ref="S33:T33"/>
    <mergeCell ref="U33:Z33"/>
    <mergeCell ref="AA33:AF33"/>
    <mergeCell ref="C32:D32"/>
    <mergeCell ref="E32:F32"/>
    <mergeCell ref="G32:R32"/>
    <mergeCell ref="S32:T32"/>
    <mergeCell ref="U32:Z32"/>
    <mergeCell ref="AA32:AF32"/>
    <mergeCell ref="C35:D35"/>
    <mergeCell ref="E35:F35"/>
    <mergeCell ref="G35:R35"/>
    <mergeCell ref="S35:T35"/>
    <mergeCell ref="U35:Z35"/>
    <mergeCell ref="AA35:AF35"/>
    <mergeCell ref="C34:D34"/>
    <mergeCell ref="E34:F34"/>
    <mergeCell ref="G34:R34"/>
    <mergeCell ref="S34:T34"/>
    <mergeCell ref="U34:Z34"/>
    <mergeCell ref="AA34:AF34"/>
    <mergeCell ref="C37:D37"/>
    <mergeCell ref="E37:F37"/>
    <mergeCell ref="G37:R37"/>
    <mergeCell ref="S37:T37"/>
    <mergeCell ref="U37:Z37"/>
    <mergeCell ref="AA37:AF37"/>
    <mergeCell ref="C36:D36"/>
    <mergeCell ref="E36:F36"/>
    <mergeCell ref="G36:R36"/>
    <mergeCell ref="S36:T36"/>
    <mergeCell ref="U36:Z36"/>
    <mergeCell ref="AA36:AF36"/>
    <mergeCell ref="C39:D39"/>
    <mergeCell ref="E39:F39"/>
    <mergeCell ref="G39:R39"/>
    <mergeCell ref="S39:T39"/>
    <mergeCell ref="U39:Z39"/>
    <mergeCell ref="AA39:AF39"/>
    <mergeCell ref="C38:D38"/>
    <mergeCell ref="E38:F38"/>
    <mergeCell ref="G38:R38"/>
    <mergeCell ref="S38:T38"/>
    <mergeCell ref="U38:Z38"/>
    <mergeCell ref="AA38:AF38"/>
    <mergeCell ref="C41:D41"/>
    <mergeCell ref="E41:F41"/>
    <mergeCell ref="G41:R41"/>
    <mergeCell ref="S41:T41"/>
    <mergeCell ref="U41:Z41"/>
    <mergeCell ref="AA41:AF41"/>
    <mergeCell ref="C40:D40"/>
    <mergeCell ref="E40:F40"/>
    <mergeCell ref="G40:R40"/>
    <mergeCell ref="S40:T40"/>
    <mergeCell ref="U40:Z40"/>
    <mergeCell ref="AA40:AF40"/>
    <mergeCell ref="C43:D43"/>
    <mergeCell ref="E43:F43"/>
    <mergeCell ref="G43:R43"/>
    <mergeCell ref="S43:T43"/>
    <mergeCell ref="U43:Z43"/>
    <mergeCell ref="AA43:AF43"/>
    <mergeCell ref="C42:D42"/>
    <mergeCell ref="E42:F42"/>
    <mergeCell ref="G42:R42"/>
    <mergeCell ref="S42:T42"/>
    <mergeCell ref="U42:Z42"/>
    <mergeCell ref="AA42:AF42"/>
    <mergeCell ref="C45:D45"/>
    <mergeCell ref="E45:F45"/>
    <mergeCell ref="G45:R45"/>
    <mergeCell ref="S45:T45"/>
    <mergeCell ref="U45:Z45"/>
    <mergeCell ref="AA45:AF45"/>
    <mergeCell ref="C44:D44"/>
    <mergeCell ref="E44:F44"/>
    <mergeCell ref="G44:R44"/>
    <mergeCell ref="S44:T44"/>
    <mergeCell ref="U44:Z44"/>
    <mergeCell ref="AA44:AF44"/>
    <mergeCell ref="C47:D47"/>
    <mergeCell ref="E47:F47"/>
    <mergeCell ref="G47:R47"/>
    <mergeCell ref="S47:T47"/>
    <mergeCell ref="U47:Z47"/>
    <mergeCell ref="AA47:AF47"/>
    <mergeCell ref="C46:D46"/>
    <mergeCell ref="E46:F46"/>
    <mergeCell ref="G46:R46"/>
    <mergeCell ref="S46:T46"/>
    <mergeCell ref="U46:Z46"/>
    <mergeCell ref="AA46:AF46"/>
    <mergeCell ref="C49:D49"/>
    <mergeCell ref="E49:F49"/>
    <mergeCell ref="G49:R49"/>
    <mergeCell ref="S49:T49"/>
    <mergeCell ref="U49:Z49"/>
    <mergeCell ref="AA49:AF49"/>
    <mergeCell ref="C48:D48"/>
    <mergeCell ref="E48:F48"/>
    <mergeCell ref="G48:R48"/>
    <mergeCell ref="S48:T48"/>
    <mergeCell ref="U48:Z48"/>
    <mergeCell ref="AA48:AF48"/>
    <mergeCell ref="C55:D55"/>
    <mergeCell ref="E55:F55"/>
    <mergeCell ref="G55:R55"/>
    <mergeCell ref="S55:T55"/>
    <mergeCell ref="U55:Z55"/>
    <mergeCell ref="AA55:AF55"/>
    <mergeCell ref="AB51:AF51"/>
    <mergeCell ref="C53:D54"/>
    <mergeCell ref="E53:F54"/>
    <mergeCell ref="G53:R54"/>
    <mergeCell ref="S53:T54"/>
    <mergeCell ref="U53:AF53"/>
    <mergeCell ref="U54:Z54"/>
    <mergeCell ref="AA54:AF54"/>
    <mergeCell ref="C57:D57"/>
    <mergeCell ref="E57:F57"/>
    <mergeCell ref="G57:R57"/>
    <mergeCell ref="S57:T57"/>
    <mergeCell ref="U57:Z57"/>
    <mergeCell ref="AA57:AF57"/>
    <mergeCell ref="C56:D56"/>
    <mergeCell ref="E56:F56"/>
    <mergeCell ref="G56:R56"/>
    <mergeCell ref="S56:T56"/>
    <mergeCell ref="U56:Z56"/>
    <mergeCell ref="AA56:AF56"/>
    <mergeCell ref="C59:D59"/>
    <mergeCell ref="E59:F59"/>
    <mergeCell ref="G59:R59"/>
    <mergeCell ref="S59:T59"/>
    <mergeCell ref="U59:Z59"/>
    <mergeCell ref="AA59:AF59"/>
    <mergeCell ref="C58:D58"/>
    <mergeCell ref="E58:F58"/>
    <mergeCell ref="G58:R58"/>
    <mergeCell ref="S58:T58"/>
    <mergeCell ref="U58:Z58"/>
    <mergeCell ref="AA58:AF58"/>
    <mergeCell ref="C61:D61"/>
    <mergeCell ref="E61:F61"/>
    <mergeCell ref="G61:R61"/>
    <mergeCell ref="S61:T61"/>
    <mergeCell ref="U61:Z61"/>
    <mergeCell ref="AA61:AF61"/>
    <mergeCell ref="C60:D60"/>
    <mergeCell ref="E60:F60"/>
    <mergeCell ref="G60:R60"/>
    <mergeCell ref="S60:T60"/>
    <mergeCell ref="U60:Z60"/>
    <mergeCell ref="AA60:AF60"/>
    <mergeCell ref="C63:D63"/>
    <mergeCell ref="E63:F63"/>
    <mergeCell ref="G63:R63"/>
    <mergeCell ref="S63:T63"/>
    <mergeCell ref="U63:Z63"/>
    <mergeCell ref="AA63:AF63"/>
    <mergeCell ref="C62:D62"/>
    <mergeCell ref="E62:F62"/>
    <mergeCell ref="G62:R62"/>
    <mergeCell ref="S62:T62"/>
    <mergeCell ref="U62:Z62"/>
    <mergeCell ref="AA62:AF62"/>
    <mergeCell ref="C65:D65"/>
    <mergeCell ref="E65:F65"/>
    <mergeCell ref="G65:R65"/>
    <mergeCell ref="S65:T65"/>
    <mergeCell ref="U65:Z65"/>
    <mergeCell ref="AA65:AF65"/>
    <mergeCell ref="C64:D64"/>
    <mergeCell ref="E64:F64"/>
    <mergeCell ref="G64:R64"/>
    <mergeCell ref="S64:T64"/>
    <mergeCell ref="U64:Z64"/>
    <mergeCell ref="AA64:AF64"/>
    <mergeCell ref="C67:D67"/>
    <mergeCell ref="E67:F67"/>
    <mergeCell ref="G67:R67"/>
    <mergeCell ref="S67:T67"/>
    <mergeCell ref="U67:Z67"/>
    <mergeCell ref="AA67:AF67"/>
    <mergeCell ref="C66:D66"/>
    <mergeCell ref="E66:F66"/>
    <mergeCell ref="G66:R66"/>
    <mergeCell ref="S66:T66"/>
    <mergeCell ref="U66:Z66"/>
    <mergeCell ref="AA66:AF66"/>
    <mergeCell ref="C69:D69"/>
    <mergeCell ref="E69:F69"/>
    <mergeCell ref="G69:R69"/>
    <mergeCell ref="S69:T69"/>
    <mergeCell ref="U69:Z69"/>
    <mergeCell ref="AA69:AF69"/>
    <mergeCell ref="C68:D68"/>
    <mergeCell ref="E68:F68"/>
    <mergeCell ref="G68:R68"/>
    <mergeCell ref="S68:T68"/>
    <mergeCell ref="U68:Z68"/>
    <mergeCell ref="AA68:AF68"/>
    <mergeCell ref="C71:D71"/>
    <mergeCell ref="E71:F71"/>
    <mergeCell ref="G71:R71"/>
    <mergeCell ref="S71:T71"/>
    <mergeCell ref="U71:Z71"/>
    <mergeCell ref="AA71:AF71"/>
    <mergeCell ref="C70:D70"/>
    <mergeCell ref="E70:F70"/>
    <mergeCell ref="G70:R70"/>
    <mergeCell ref="S70:T70"/>
    <mergeCell ref="U70:Z70"/>
    <mergeCell ref="AA70:AF70"/>
    <mergeCell ref="C73:D73"/>
    <mergeCell ref="E73:F73"/>
    <mergeCell ref="G73:R73"/>
    <mergeCell ref="S73:T73"/>
    <mergeCell ref="U73:Z73"/>
    <mergeCell ref="AA73:AF73"/>
    <mergeCell ref="C72:D72"/>
    <mergeCell ref="E72:F72"/>
    <mergeCell ref="G72:R72"/>
    <mergeCell ref="S72:T72"/>
    <mergeCell ref="U72:Z72"/>
    <mergeCell ref="AA72:AF72"/>
    <mergeCell ref="C75:D75"/>
    <mergeCell ref="E75:F75"/>
    <mergeCell ref="G75:R75"/>
    <mergeCell ref="S75:T75"/>
    <mergeCell ref="U75:Z75"/>
    <mergeCell ref="AA75:AF75"/>
    <mergeCell ref="C74:D74"/>
    <mergeCell ref="E74:F74"/>
    <mergeCell ref="G74:R74"/>
    <mergeCell ref="S74:T74"/>
    <mergeCell ref="U74:Z74"/>
    <mergeCell ref="AA74:AF74"/>
    <mergeCell ref="C77:D77"/>
    <mergeCell ref="E77:F77"/>
    <mergeCell ref="G77:R77"/>
    <mergeCell ref="S77:T77"/>
    <mergeCell ref="U77:Z77"/>
    <mergeCell ref="AA77:AF77"/>
    <mergeCell ref="C76:D76"/>
    <mergeCell ref="E76:F76"/>
    <mergeCell ref="G76:R76"/>
    <mergeCell ref="S76:T76"/>
    <mergeCell ref="U76:Z76"/>
    <mergeCell ref="AA76:AF76"/>
    <mergeCell ref="C79:D79"/>
    <mergeCell ref="E79:F79"/>
    <mergeCell ref="G79:R79"/>
    <mergeCell ref="S79:T79"/>
    <mergeCell ref="U79:Z79"/>
    <mergeCell ref="AA79:AF79"/>
    <mergeCell ref="C78:D78"/>
    <mergeCell ref="E78:F78"/>
    <mergeCell ref="G78:R78"/>
    <mergeCell ref="S78:T78"/>
    <mergeCell ref="U78:Z78"/>
    <mergeCell ref="AA78:AF78"/>
    <mergeCell ref="C81:D81"/>
    <mergeCell ref="E81:F81"/>
    <mergeCell ref="G81:R81"/>
    <mergeCell ref="S81:T81"/>
    <mergeCell ref="U81:Z81"/>
    <mergeCell ref="AA81:AF81"/>
    <mergeCell ref="C80:D80"/>
    <mergeCell ref="E80:F80"/>
    <mergeCell ref="G80:R80"/>
    <mergeCell ref="S80:T80"/>
    <mergeCell ref="U80:Z80"/>
    <mergeCell ref="AA80:AF80"/>
    <mergeCell ref="C83:D83"/>
    <mergeCell ref="E83:F83"/>
    <mergeCell ref="G83:R83"/>
    <mergeCell ref="S83:T83"/>
    <mergeCell ref="U83:Z83"/>
    <mergeCell ref="AA83:AF83"/>
    <mergeCell ref="C82:D82"/>
    <mergeCell ref="E82:F82"/>
    <mergeCell ref="G82:R82"/>
    <mergeCell ref="S82:T82"/>
    <mergeCell ref="U82:Z82"/>
    <mergeCell ref="AA82:AF82"/>
    <mergeCell ref="C85:D85"/>
    <mergeCell ref="E85:F85"/>
    <mergeCell ref="G85:R85"/>
    <mergeCell ref="S85:T85"/>
    <mergeCell ref="U85:Z85"/>
    <mergeCell ref="AA85:AF85"/>
    <mergeCell ref="C84:D84"/>
    <mergeCell ref="E84:F84"/>
    <mergeCell ref="G84:R84"/>
    <mergeCell ref="S84:T84"/>
    <mergeCell ref="U84:Z84"/>
    <mergeCell ref="AA84:AF84"/>
    <mergeCell ref="C87:D87"/>
    <mergeCell ref="E87:F87"/>
    <mergeCell ref="G87:R87"/>
    <mergeCell ref="S87:T87"/>
    <mergeCell ref="U87:Z87"/>
    <mergeCell ref="AA87:AF87"/>
    <mergeCell ref="C86:D86"/>
    <mergeCell ref="E86:F86"/>
    <mergeCell ref="G86:R86"/>
    <mergeCell ref="S86:T86"/>
    <mergeCell ref="U86:Z86"/>
    <mergeCell ref="AA86:AF86"/>
    <mergeCell ref="C89:D89"/>
    <mergeCell ref="E89:F89"/>
    <mergeCell ref="G89:R89"/>
    <mergeCell ref="S89:T89"/>
    <mergeCell ref="U89:Z89"/>
    <mergeCell ref="AA89:AF89"/>
    <mergeCell ref="C88:D88"/>
    <mergeCell ref="E88:F88"/>
    <mergeCell ref="G88:R88"/>
    <mergeCell ref="S88:T88"/>
    <mergeCell ref="U88:Z88"/>
    <mergeCell ref="AA88:AF88"/>
    <mergeCell ref="AB92:AF92"/>
    <mergeCell ref="C93:D93"/>
    <mergeCell ref="E93:F93"/>
    <mergeCell ref="G93:R93"/>
    <mergeCell ref="S93:T93"/>
    <mergeCell ref="U93:Z93"/>
    <mergeCell ref="AA93:AF93"/>
    <mergeCell ref="C90:D90"/>
    <mergeCell ref="E90:F90"/>
    <mergeCell ref="G90:R90"/>
    <mergeCell ref="S90:T90"/>
    <mergeCell ref="U90:Z90"/>
    <mergeCell ref="AA90:AF90"/>
    <mergeCell ref="C96:D96"/>
    <mergeCell ref="E96:F96"/>
    <mergeCell ref="G96:R96"/>
    <mergeCell ref="S96:T96"/>
    <mergeCell ref="U96:Z96"/>
    <mergeCell ref="AA96:AF96"/>
    <mergeCell ref="C94:D95"/>
    <mergeCell ref="E94:F95"/>
    <mergeCell ref="G94:R95"/>
    <mergeCell ref="S94:T95"/>
    <mergeCell ref="U94:AF94"/>
    <mergeCell ref="U95:Z95"/>
    <mergeCell ref="AA95:AF95"/>
    <mergeCell ref="C98:D98"/>
    <mergeCell ref="E98:F98"/>
    <mergeCell ref="G98:R98"/>
    <mergeCell ref="S98:T98"/>
    <mergeCell ref="U98:Z98"/>
    <mergeCell ref="AA98:AF98"/>
    <mergeCell ref="C97:D97"/>
    <mergeCell ref="E97:F97"/>
    <mergeCell ref="G97:R97"/>
    <mergeCell ref="S97:T97"/>
    <mergeCell ref="U97:Z97"/>
    <mergeCell ref="AA97:AF97"/>
    <mergeCell ref="C100:D100"/>
    <mergeCell ref="E100:F100"/>
    <mergeCell ref="G100:R100"/>
    <mergeCell ref="S100:T100"/>
    <mergeCell ref="U100:Z100"/>
    <mergeCell ref="AA100:AF100"/>
    <mergeCell ref="C99:D99"/>
    <mergeCell ref="E99:F99"/>
    <mergeCell ref="G99:R99"/>
    <mergeCell ref="S99:T99"/>
    <mergeCell ref="U99:Z99"/>
    <mergeCell ref="AA99:AF99"/>
    <mergeCell ref="C102:D102"/>
    <mergeCell ref="E102:F102"/>
    <mergeCell ref="G102:R102"/>
    <mergeCell ref="S102:T102"/>
    <mergeCell ref="U102:Z102"/>
    <mergeCell ref="AA102:AF102"/>
    <mergeCell ref="C101:D101"/>
    <mergeCell ref="E101:F101"/>
    <mergeCell ref="G101:R101"/>
    <mergeCell ref="S101:T101"/>
    <mergeCell ref="U101:Z101"/>
    <mergeCell ref="AA101:AF101"/>
    <mergeCell ref="C104:D104"/>
    <mergeCell ref="E104:F104"/>
    <mergeCell ref="G104:R104"/>
    <mergeCell ref="S104:T104"/>
    <mergeCell ref="U104:Z104"/>
    <mergeCell ref="AA104:AF104"/>
    <mergeCell ref="C103:D103"/>
    <mergeCell ref="E103:F103"/>
    <mergeCell ref="G103:R103"/>
    <mergeCell ref="S103:T103"/>
    <mergeCell ref="U103:Z103"/>
    <mergeCell ref="AA103:AF103"/>
    <mergeCell ref="C106:D106"/>
    <mergeCell ref="E106:F106"/>
    <mergeCell ref="G106:R106"/>
    <mergeCell ref="S106:T106"/>
    <mergeCell ref="U106:Z106"/>
    <mergeCell ref="AA106:AF106"/>
    <mergeCell ref="C105:D105"/>
    <mergeCell ref="E105:F105"/>
    <mergeCell ref="G105:R105"/>
    <mergeCell ref="S105:T105"/>
    <mergeCell ref="U105:Z105"/>
    <mergeCell ref="AA105:AF105"/>
    <mergeCell ref="C108:D108"/>
    <mergeCell ref="E108:F108"/>
    <mergeCell ref="G108:R108"/>
    <mergeCell ref="S108:T108"/>
    <mergeCell ref="U108:Z108"/>
    <mergeCell ref="AA108:AF108"/>
    <mergeCell ref="C107:D107"/>
    <mergeCell ref="E107:F107"/>
    <mergeCell ref="G107:R107"/>
    <mergeCell ref="S107:T107"/>
    <mergeCell ref="U107:Z107"/>
    <mergeCell ref="AA107:AF107"/>
    <mergeCell ref="C110:D110"/>
    <mergeCell ref="E110:F110"/>
    <mergeCell ref="G110:R110"/>
    <mergeCell ref="S110:T110"/>
    <mergeCell ref="U110:Z110"/>
    <mergeCell ref="AA110:AF110"/>
    <mergeCell ref="C109:D109"/>
    <mergeCell ref="E109:F109"/>
    <mergeCell ref="G109:R109"/>
    <mergeCell ref="S109:T109"/>
    <mergeCell ref="U109:Z109"/>
    <mergeCell ref="AA109:AF109"/>
    <mergeCell ref="C112:D112"/>
    <mergeCell ref="E112:F112"/>
    <mergeCell ref="G112:R112"/>
    <mergeCell ref="S112:T112"/>
    <mergeCell ref="U112:Z112"/>
    <mergeCell ref="AA112:AF112"/>
    <mergeCell ref="C111:D111"/>
    <mergeCell ref="E111:F111"/>
    <mergeCell ref="G111:R111"/>
    <mergeCell ref="S111:T111"/>
    <mergeCell ref="U111:Z111"/>
    <mergeCell ref="AA111:AF111"/>
    <mergeCell ref="C114:D114"/>
    <mergeCell ref="E114:F114"/>
    <mergeCell ref="G114:R114"/>
    <mergeCell ref="S114:T114"/>
    <mergeCell ref="U114:Z114"/>
    <mergeCell ref="AA114:AF114"/>
    <mergeCell ref="C113:D113"/>
    <mergeCell ref="E113:F113"/>
    <mergeCell ref="G113:R113"/>
    <mergeCell ref="S113:T113"/>
    <mergeCell ref="U113:Z113"/>
    <mergeCell ref="AA113:AF113"/>
    <mergeCell ref="C116:D116"/>
    <mergeCell ref="E116:F116"/>
    <mergeCell ref="G116:R116"/>
    <mergeCell ref="S116:T116"/>
    <mergeCell ref="U116:Z116"/>
    <mergeCell ref="AA116:AF116"/>
    <mergeCell ref="C115:D115"/>
    <mergeCell ref="E115:F115"/>
    <mergeCell ref="G115:R115"/>
    <mergeCell ref="S115:T115"/>
    <mergeCell ref="U115:Z115"/>
    <mergeCell ref="AA115:AF115"/>
    <mergeCell ref="C118:D118"/>
    <mergeCell ref="E118:F118"/>
    <mergeCell ref="G118:R118"/>
    <mergeCell ref="S118:T118"/>
    <mergeCell ref="U118:Z118"/>
    <mergeCell ref="AA118:AF118"/>
    <mergeCell ref="C117:D117"/>
    <mergeCell ref="E117:F117"/>
    <mergeCell ref="G117:R117"/>
    <mergeCell ref="S117:T117"/>
    <mergeCell ref="U117:Z117"/>
    <mergeCell ref="AA117:AF117"/>
    <mergeCell ref="C120:D120"/>
    <mergeCell ref="E120:F120"/>
    <mergeCell ref="G120:R120"/>
    <mergeCell ref="S120:T120"/>
    <mergeCell ref="U120:Z120"/>
    <mergeCell ref="AA120:AF120"/>
    <mergeCell ref="C119:D119"/>
    <mergeCell ref="E119:F119"/>
    <mergeCell ref="G119:R119"/>
    <mergeCell ref="S119:T119"/>
    <mergeCell ref="U119:Z119"/>
    <mergeCell ref="AA119:AF119"/>
    <mergeCell ref="C122:D122"/>
    <mergeCell ref="E122:F122"/>
    <mergeCell ref="G122:R122"/>
    <mergeCell ref="S122:T122"/>
    <mergeCell ref="U122:Z122"/>
    <mergeCell ref="AA122:AF122"/>
    <mergeCell ref="C121:D121"/>
    <mergeCell ref="E121:F121"/>
    <mergeCell ref="G121:R121"/>
    <mergeCell ref="S121:T121"/>
    <mergeCell ref="U121:Z121"/>
    <mergeCell ref="AA121:AF121"/>
    <mergeCell ref="AB125:AF125"/>
    <mergeCell ref="C127:D128"/>
    <mergeCell ref="E127:F128"/>
    <mergeCell ref="G127:R128"/>
    <mergeCell ref="S127:T128"/>
    <mergeCell ref="U127:AF127"/>
    <mergeCell ref="U128:Z128"/>
    <mergeCell ref="AA128:AF128"/>
    <mergeCell ref="C123:D123"/>
    <mergeCell ref="E123:F123"/>
    <mergeCell ref="G123:R123"/>
    <mergeCell ref="S123:T123"/>
    <mergeCell ref="U123:Z123"/>
    <mergeCell ref="AA123:AF123"/>
    <mergeCell ref="C130:D130"/>
    <mergeCell ref="E130:F130"/>
    <mergeCell ref="G130:R130"/>
    <mergeCell ref="S130:T130"/>
    <mergeCell ref="U130:Z130"/>
    <mergeCell ref="AA130:AF130"/>
    <mergeCell ref="C129:D129"/>
    <mergeCell ref="E129:F129"/>
    <mergeCell ref="G129:R129"/>
    <mergeCell ref="S129:T129"/>
    <mergeCell ref="U129:Z129"/>
    <mergeCell ref="AA129:AF129"/>
    <mergeCell ref="C132:D132"/>
    <mergeCell ref="E132:F132"/>
    <mergeCell ref="G132:R132"/>
    <mergeCell ref="S132:T132"/>
    <mergeCell ref="U132:Z132"/>
    <mergeCell ref="AA132:AF132"/>
    <mergeCell ref="C131:D131"/>
    <mergeCell ref="E131:F131"/>
    <mergeCell ref="G131:R131"/>
    <mergeCell ref="S131:T131"/>
    <mergeCell ref="U131:Z131"/>
    <mergeCell ref="AA131:AF131"/>
    <mergeCell ref="C134:D134"/>
    <mergeCell ref="E134:F134"/>
    <mergeCell ref="G134:R134"/>
    <mergeCell ref="S134:T134"/>
    <mergeCell ref="U134:Z134"/>
    <mergeCell ref="AA134:AF134"/>
    <mergeCell ref="C133:D133"/>
    <mergeCell ref="E133:F133"/>
    <mergeCell ref="G133:R133"/>
    <mergeCell ref="S133:T133"/>
    <mergeCell ref="U133:Z133"/>
    <mergeCell ref="AA133:AF133"/>
    <mergeCell ref="C136:D136"/>
    <mergeCell ref="E136:F136"/>
    <mergeCell ref="G136:R136"/>
    <mergeCell ref="S136:T136"/>
    <mergeCell ref="U136:Z136"/>
    <mergeCell ref="AA136:AF136"/>
    <mergeCell ref="C135:D135"/>
    <mergeCell ref="E135:F135"/>
    <mergeCell ref="G135:R135"/>
    <mergeCell ref="S135:T135"/>
    <mergeCell ref="U135:Z135"/>
    <mergeCell ref="AA135:AF135"/>
    <mergeCell ref="C138:D138"/>
    <mergeCell ref="E138:F138"/>
    <mergeCell ref="G138:R138"/>
    <mergeCell ref="S138:T138"/>
    <mergeCell ref="U138:Z138"/>
    <mergeCell ref="AA138:AF138"/>
    <mergeCell ref="C137:D137"/>
    <mergeCell ref="E137:F137"/>
    <mergeCell ref="G137:R137"/>
    <mergeCell ref="S137:T137"/>
    <mergeCell ref="U137:Z137"/>
    <mergeCell ref="AA137:AF137"/>
    <mergeCell ref="C140:D140"/>
    <mergeCell ref="E140:F140"/>
    <mergeCell ref="G140:R140"/>
    <mergeCell ref="S140:T140"/>
    <mergeCell ref="U140:Z140"/>
    <mergeCell ref="AA140:AF140"/>
    <mergeCell ref="C139:D139"/>
    <mergeCell ref="E139:F139"/>
    <mergeCell ref="G139:R139"/>
    <mergeCell ref="S139:T139"/>
    <mergeCell ref="U139:Z139"/>
    <mergeCell ref="AA139:AF139"/>
    <mergeCell ref="C142:D142"/>
    <mergeCell ref="E142:F142"/>
    <mergeCell ref="G142:R142"/>
    <mergeCell ref="S142:T142"/>
    <mergeCell ref="U142:Z142"/>
    <mergeCell ref="AA142:AF142"/>
    <mergeCell ref="C141:D141"/>
    <mergeCell ref="E141:F141"/>
    <mergeCell ref="G141:R141"/>
    <mergeCell ref="S141:T141"/>
    <mergeCell ref="U141:Z141"/>
    <mergeCell ref="AA141:AF141"/>
    <mergeCell ref="C144:D144"/>
    <mergeCell ref="E144:F144"/>
    <mergeCell ref="G144:R144"/>
    <mergeCell ref="S144:T144"/>
    <mergeCell ref="U144:Z144"/>
    <mergeCell ref="AA144:AF144"/>
    <mergeCell ref="C143:D143"/>
    <mergeCell ref="E143:F143"/>
    <mergeCell ref="G143:R143"/>
    <mergeCell ref="S143:T143"/>
    <mergeCell ref="U143:Z143"/>
    <mergeCell ref="AA143:AF143"/>
    <mergeCell ref="C146:D146"/>
    <mergeCell ref="E146:F146"/>
    <mergeCell ref="G146:R146"/>
    <mergeCell ref="S146:T146"/>
    <mergeCell ref="U146:Z146"/>
    <mergeCell ref="AA146:AF146"/>
    <mergeCell ref="C145:D145"/>
    <mergeCell ref="E145:F145"/>
    <mergeCell ref="G145:R145"/>
    <mergeCell ref="S145:T145"/>
    <mergeCell ref="U145:Z145"/>
    <mergeCell ref="AA145:AF145"/>
    <mergeCell ref="C150:D150"/>
    <mergeCell ref="E150:F150"/>
    <mergeCell ref="G150:R150"/>
    <mergeCell ref="S150:T150"/>
    <mergeCell ref="U150:Z150"/>
    <mergeCell ref="AA150:AF150"/>
    <mergeCell ref="C149:D149"/>
    <mergeCell ref="E149:F149"/>
    <mergeCell ref="G149:R149"/>
    <mergeCell ref="S149:T149"/>
    <mergeCell ref="U149:Z149"/>
    <mergeCell ref="AA149:AF149"/>
    <mergeCell ref="C148:D148"/>
    <mergeCell ref="E148:F148"/>
    <mergeCell ref="G148:R148"/>
    <mergeCell ref="S148:T148"/>
    <mergeCell ref="U148:Z148"/>
    <mergeCell ref="AA148:AF148"/>
    <mergeCell ref="C147:D147"/>
    <mergeCell ref="E147:F147"/>
    <mergeCell ref="G147:R147"/>
    <mergeCell ref="S147:T147"/>
    <mergeCell ref="U147:Z147"/>
    <mergeCell ref="AA147:AF147"/>
    <mergeCell ref="E156:H156"/>
    <mergeCell ref="K158:O158"/>
    <mergeCell ref="Y158:AF158"/>
    <mergeCell ref="C153:D153"/>
    <mergeCell ref="E153:H153"/>
    <mergeCell ref="K153:Q153"/>
    <mergeCell ref="AA153:AF153"/>
    <mergeCell ref="E154:H154"/>
    <mergeCell ref="C155:D155"/>
    <mergeCell ref="E155:H155"/>
    <mergeCell ref="K155:Q155"/>
    <mergeCell ref="T155:U155"/>
  </mergeCells>
  <pageMargins left="0.27559055118110237" right="0.27559055118110237" top="0.23622047244094491" bottom="0.27559055118110237" header="0.23622047244094491" footer="0.27559055118110237"/>
  <pageSetup paperSize="9" scale="95" orientation="portrait" verticalDpi="0" r:id="rId1"/>
  <rowBreaks count="3" manualBreakCount="3">
    <brk id="50" max="32" man="1"/>
    <brk id="91" max="32" man="1"/>
    <brk id="124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S159"/>
  <sheetViews>
    <sheetView topLeftCell="A58" workbookViewId="0">
      <selection activeCell="AH149" sqref="AH149"/>
    </sheetView>
  </sheetViews>
  <sheetFormatPr defaultRowHeight="15"/>
  <cols>
    <col min="1" max="1" width="2.140625" customWidth="1"/>
    <col min="2" max="2" width="1.140625" customWidth="1"/>
    <col min="3" max="5" width="2.85546875" customWidth="1"/>
    <col min="6" max="6" width="5.7109375" customWidth="1"/>
    <col min="7" max="12" width="2.85546875" customWidth="1"/>
    <col min="13" max="13" width="3.140625" customWidth="1"/>
    <col min="14" max="14" width="2.85546875" customWidth="1"/>
    <col min="15" max="15" width="7.28515625" customWidth="1"/>
    <col min="16" max="16" width="6.42578125" customWidth="1"/>
    <col min="17" max="32" width="2.85546875" customWidth="1"/>
    <col min="33" max="33" width="0.7109375" customWidth="1"/>
  </cols>
  <sheetData>
    <row r="1" spans="2:45" ht="5.25" customHeight="1"/>
    <row r="2" spans="2:45" ht="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45" ht="16.5">
      <c r="B3" s="48"/>
      <c r="C3" s="46"/>
      <c r="D3" s="46"/>
      <c r="E3" s="46"/>
      <c r="F3" s="46"/>
      <c r="G3" s="46"/>
      <c r="H3" s="46"/>
      <c r="I3" s="46"/>
      <c r="J3" s="46"/>
      <c r="K3" s="46"/>
      <c r="L3" s="9"/>
      <c r="M3" s="10"/>
      <c r="N3" s="10"/>
      <c r="O3" s="46"/>
      <c r="P3" s="46"/>
      <c r="Q3" s="9"/>
      <c r="R3" s="9"/>
      <c r="V3" s="165"/>
      <c r="W3" s="165"/>
      <c r="X3" s="165"/>
      <c r="Y3" s="165"/>
      <c r="Z3" s="173" t="s">
        <v>332</v>
      </c>
      <c r="AA3" s="173"/>
      <c r="AB3" s="173"/>
      <c r="AC3" s="173"/>
      <c r="AD3" s="173"/>
      <c r="AE3" s="173"/>
      <c r="AF3" s="11"/>
      <c r="AG3" s="49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2:45" ht="15" customHeight="1">
      <c r="B4" s="48"/>
      <c r="C4" s="46"/>
      <c r="D4" s="46"/>
      <c r="E4" s="46"/>
      <c r="F4" s="46"/>
      <c r="G4" s="46"/>
      <c r="H4" s="46"/>
      <c r="I4" s="46"/>
      <c r="J4" s="46"/>
      <c r="K4" s="46"/>
      <c r="L4" s="169" t="s">
        <v>42</v>
      </c>
      <c r="M4" s="169"/>
      <c r="N4" s="169"/>
      <c r="O4" s="165"/>
      <c r="P4" s="165"/>
      <c r="Q4" s="171" t="s">
        <v>43</v>
      </c>
      <c r="R4" s="171"/>
      <c r="S4" s="171"/>
      <c r="T4" s="171"/>
      <c r="U4" s="171"/>
      <c r="V4" s="46"/>
      <c r="W4" s="165"/>
      <c r="X4" s="165"/>
      <c r="Y4" s="165"/>
      <c r="Z4" s="165"/>
      <c r="AA4" s="165"/>
      <c r="AB4" s="165"/>
      <c r="AC4" s="165"/>
      <c r="AD4" s="165"/>
      <c r="AE4" s="46"/>
      <c r="AF4" s="11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45"/>
    </row>
    <row r="5" spans="2:45" ht="5.25" customHeight="1" thickBot="1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2:45" ht="17.25" thickBot="1">
      <c r="B6" s="48"/>
      <c r="C6" s="9"/>
      <c r="D6" s="9"/>
      <c r="E6" s="9"/>
      <c r="F6" s="46"/>
      <c r="G6" s="18"/>
      <c r="H6" s="18">
        <v>6</v>
      </c>
      <c r="I6" s="18">
        <v>2</v>
      </c>
      <c r="J6" s="18">
        <v>5</v>
      </c>
      <c r="K6" s="18">
        <v>9</v>
      </c>
      <c r="L6" s="18">
        <v>8</v>
      </c>
      <c r="M6" s="18">
        <v>6</v>
      </c>
      <c r="N6" s="18">
        <v>3</v>
      </c>
      <c r="O6" s="165"/>
      <c r="P6" s="165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1"/>
      <c r="AG6" s="46"/>
      <c r="AJ6" s="1" t="s">
        <v>34</v>
      </c>
      <c r="AK6" s="2"/>
      <c r="AL6" s="2"/>
      <c r="AM6" s="3"/>
      <c r="AN6" s="2"/>
      <c r="AO6" s="3"/>
    </row>
    <row r="7" spans="2:45" ht="16.5" customHeight="1">
      <c r="B7" s="48"/>
      <c r="C7" s="42">
        <v>1</v>
      </c>
      <c r="D7" s="42">
        <v>2</v>
      </c>
      <c r="E7" s="42">
        <v>3</v>
      </c>
      <c r="F7" s="42"/>
      <c r="G7" s="43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166"/>
      <c r="P7" s="166"/>
      <c r="Q7" s="47">
        <v>12</v>
      </c>
      <c r="R7" s="47">
        <v>13</v>
      </c>
      <c r="S7" s="47">
        <v>14</v>
      </c>
      <c r="T7" s="47">
        <v>15</v>
      </c>
      <c r="U7" s="47">
        <v>16</v>
      </c>
      <c r="V7" s="47">
        <v>17</v>
      </c>
      <c r="W7" s="47">
        <v>18</v>
      </c>
      <c r="X7" s="47">
        <v>19</v>
      </c>
      <c r="Y7" s="47">
        <v>20</v>
      </c>
      <c r="Z7" s="47">
        <v>21</v>
      </c>
      <c r="AA7" s="47">
        <v>22</v>
      </c>
      <c r="AB7" s="47">
        <v>23</v>
      </c>
      <c r="AC7" s="47">
        <v>24</v>
      </c>
      <c r="AD7" s="47">
        <v>25</v>
      </c>
      <c r="AE7" s="47">
        <v>26</v>
      </c>
      <c r="AF7" s="11"/>
      <c r="AG7" s="49"/>
    </row>
    <row r="8" spans="2:45" ht="16.5" customHeight="1">
      <c r="B8" s="167"/>
      <c r="C8" s="165" t="s">
        <v>44</v>
      </c>
      <c r="D8" s="165"/>
      <c r="E8" s="165"/>
      <c r="F8" s="165"/>
      <c r="G8" s="169" t="s">
        <v>45</v>
      </c>
      <c r="H8" s="169"/>
      <c r="I8" s="169"/>
      <c r="J8" s="169"/>
      <c r="K8" s="169"/>
      <c r="L8" s="169"/>
      <c r="M8" s="169"/>
      <c r="N8" s="169"/>
      <c r="O8" s="165"/>
      <c r="P8" s="169" t="s">
        <v>46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20"/>
      <c r="AG8" s="159"/>
    </row>
    <row r="9" spans="2:45" ht="6" customHeight="1">
      <c r="B9" s="168"/>
      <c r="C9" s="160"/>
      <c r="D9" s="160"/>
      <c r="E9" s="160"/>
      <c r="F9" s="160"/>
      <c r="G9" s="170"/>
      <c r="H9" s="170"/>
      <c r="I9" s="170"/>
      <c r="J9" s="170"/>
      <c r="K9" s="170"/>
      <c r="L9" s="170"/>
      <c r="M9" s="170"/>
      <c r="N9" s="170"/>
      <c r="O9" s="16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21"/>
      <c r="AG9" s="159"/>
    </row>
    <row r="10" spans="2:45" ht="4.5" customHeight="1"/>
    <row r="11" spans="2:45" ht="18.75" customHeight="1">
      <c r="C11" s="55" t="s">
        <v>47</v>
      </c>
      <c r="D11" s="55"/>
      <c r="E11" s="55"/>
      <c r="F11" s="55"/>
      <c r="G11" s="55"/>
      <c r="H11" s="55"/>
      <c r="I11" s="55"/>
      <c r="J11" s="55"/>
      <c r="K11" s="55"/>
      <c r="L11" s="56" t="s">
        <v>333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2:45" ht="3" customHeight="1">
      <c r="C12" s="22"/>
      <c r="J12" s="52"/>
      <c r="K12" s="52"/>
      <c r="L12" s="53" t="s">
        <v>326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2:45" ht="15.75" customHeight="1">
      <c r="C13" s="55" t="s">
        <v>48</v>
      </c>
      <c r="D13" s="55"/>
      <c r="E13" s="55"/>
      <c r="F13" s="55"/>
      <c r="G13" s="55"/>
      <c r="H13" s="55"/>
      <c r="I13" s="55"/>
      <c r="J13" s="55"/>
      <c r="K13" s="55"/>
      <c r="L13" s="161" t="s">
        <v>334</v>
      </c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</row>
    <row r="14" spans="2:45" ht="3.75" customHeight="1">
      <c r="C14" s="22"/>
      <c r="L14" s="162" t="s">
        <v>326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</row>
    <row r="15" spans="2:45" ht="21" customHeight="1">
      <c r="C15" s="55" t="s">
        <v>49</v>
      </c>
      <c r="D15" s="55"/>
      <c r="E15" s="55"/>
      <c r="F15" s="55"/>
      <c r="G15" s="55"/>
      <c r="H15" s="55"/>
      <c r="I15" s="55"/>
      <c r="J15" s="55"/>
      <c r="K15" s="55"/>
      <c r="L15" s="163">
        <v>4030007645717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</row>
    <row r="16" spans="2:45" ht="3" customHeight="1">
      <c r="L16" s="53" t="s">
        <v>326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3:32" ht="15.75">
      <c r="J17" s="23"/>
      <c r="M17" s="24" t="s">
        <v>50</v>
      </c>
    </row>
    <row r="18" spans="3:32" ht="17.25" customHeight="1"/>
    <row r="19" spans="3:32" ht="26.25">
      <c r="M19" s="57" t="s">
        <v>0</v>
      </c>
      <c r="N19" s="57"/>
      <c r="O19" s="57"/>
      <c r="P19" s="57"/>
      <c r="Q19" s="57"/>
      <c r="R19" s="57"/>
      <c r="S19" s="57"/>
      <c r="T19" s="57"/>
      <c r="U19" s="57"/>
      <c r="V19" s="57"/>
    </row>
    <row r="20" spans="3:32" ht="21">
      <c r="G20" s="58" t="s">
        <v>51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25"/>
    </row>
    <row r="21" spans="3:32">
      <c r="M21" s="164" t="s">
        <v>335</v>
      </c>
      <c r="N21" s="164"/>
      <c r="O21" s="164"/>
      <c r="P21" s="164"/>
      <c r="Q21" s="164"/>
      <c r="R21" s="164"/>
      <c r="S21" s="164"/>
      <c r="T21" s="164"/>
      <c r="U21" s="164"/>
    </row>
    <row r="22" spans="3:32" ht="11.25" customHeight="1">
      <c r="AC22" s="26" t="s">
        <v>52</v>
      </c>
    </row>
    <row r="23" spans="3:32" ht="3.75" customHeight="1" thickBot="1"/>
    <row r="24" spans="3:32" ht="18.95" customHeight="1">
      <c r="C24" s="111" t="s">
        <v>53</v>
      </c>
      <c r="D24" s="112"/>
      <c r="E24" s="115" t="s">
        <v>54</v>
      </c>
      <c r="F24" s="112"/>
      <c r="G24" s="117" t="s">
        <v>55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23" t="s">
        <v>56</v>
      </c>
      <c r="T24" s="124"/>
      <c r="U24" s="127" t="s">
        <v>57</v>
      </c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9"/>
    </row>
    <row r="25" spans="3:32" ht="23.1" customHeight="1">
      <c r="C25" s="113"/>
      <c r="D25" s="114"/>
      <c r="E25" s="116"/>
      <c r="F25" s="114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5"/>
      <c r="T25" s="126"/>
      <c r="U25" s="67" t="s">
        <v>1</v>
      </c>
      <c r="V25" s="130"/>
      <c r="W25" s="130"/>
      <c r="X25" s="130"/>
      <c r="Y25" s="130"/>
      <c r="Z25" s="68"/>
      <c r="AA25" s="67" t="s">
        <v>2</v>
      </c>
      <c r="AB25" s="130"/>
      <c r="AC25" s="130"/>
      <c r="AD25" s="130"/>
      <c r="AE25" s="130"/>
      <c r="AF25" s="131"/>
    </row>
    <row r="26" spans="3:32" ht="12" customHeight="1">
      <c r="C26" s="105">
        <v>1</v>
      </c>
      <c r="D26" s="106"/>
      <c r="E26" s="107">
        <v>2</v>
      </c>
      <c r="F26" s="106"/>
      <c r="G26" s="107">
        <v>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6"/>
      <c r="S26" s="107">
        <v>4</v>
      </c>
      <c r="T26" s="106"/>
      <c r="U26" s="107">
        <v>5</v>
      </c>
      <c r="V26" s="108"/>
      <c r="W26" s="108"/>
      <c r="X26" s="108"/>
      <c r="Y26" s="108"/>
      <c r="Z26" s="106"/>
      <c r="AA26" s="107">
        <v>6</v>
      </c>
      <c r="AB26" s="108"/>
      <c r="AC26" s="108"/>
      <c r="AD26" s="108"/>
      <c r="AE26" s="108"/>
      <c r="AF26" s="109"/>
    </row>
    <row r="27" spans="3:32" ht="47.1" customHeight="1">
      <c r="C27" s="148"/>
      <c r="D27" s="149"/>
      <c r="E27" s="107"/>
      <c r="F27" s="106"/>
      <c r="G27" s="69" t="s">
        <v>318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72" t="s">
        <v>58</v>
      </c>
      <c r="T27" s="73"/>
      <c r="U27" s="150">
        <f>U28+U33+U38+U46+U56+U61+U65+U71</f>
        <v>50101657</v>
      </c>
      <c r="V27" s="151"/>
      <c r="W27" s="151"/>
      <c r="X27" s="151"/>
      <c r="Y27" s="151"/>
      <c r="Z27" s="152"/>
      <c r="AA27" s="150">
        <f>AA28+AA33+AA38+AA46+AA56+AA61+AA65+AA71</f>
        <v>56856384</v>
      </c>
      <c r="AB27" s="151"/>
      <c r="AC27" s="151"/>
      <c r="AD27" s="151"/>
      <c r="AE27" s="151"/>
      <c r="AF27" s="153"/>
    </row>
    <row r="28" spans="3:32" ht="28.5" customHeight="1">
      <c r="C28" s="148"/>
      <c r="D28" s="149"/>
      <c r="E28" s="107"/>
      <c r="F28" s="106"/>
      <c r="G28" s="69" t="s">
        <v>59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72" t="s">
        <v>60</v>
      </c>
      <c r="T28" s="73"/>
      <c r="U28" s="62">
        <f>U29+U30+U31+U32</f>
        <v>32570745</v>
      </c>
      <c r="V28" s="63"/>
      <c r="W28" s="63"/>
      <c r="X28" s="63"/>
      <c r="Y28" s="63"/>
      <c r="Z28" s="94"/>
      <c r="AA28" s="62">
        <f>AA29+AA30+AA31+AA32</f>
        <v>35011968</v>
      </c>
      <c r="AB28" s="63"/>
      <c r="AC28" s="63"/>
      <c r="AD28" s="63"/>
      <c r="AE28" s="63"/>
      <c r="AF28" s="64"/>
    </row>
    <row r="29" spans="3:32" ht="18" customHeight="1">
      <c r="C29" s="65" t="s">
        <v>61</v>
      </c>
      <c r="D29" s="66"/>
      <c r="E29" s="67">
        <v>401</v>
      </c>
      <c r="F29" s="68"/>
      <c r="G29" s="69" t="s">
        <v>62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72" t="s">
        <v>63</v>
      </c>
      <c r="T29" s="73"/>
      <c r="U29" s="74">
        <f>Fondovski!U29+Sopstveni!U29+Donacii!U29</f>
        <v>23664691</v>
      </c>
      <c r="V29" s="75"/>
      <c r="W29" s="75"/>
      <c r="X29" s="75"/>
      <c r="Y29" s="75"/>
      <c r="Z29" s="76"/>
      <c r="AA29" s="74">
        <f>Fondovski!AA29+Sopstveni!AA29+Donacii!AA29</f>
        <v>25258124</v>
      </c>
      <c r="AB29" s="75"/>
      <c r="AC29" s="75"/>
      <c r="AD29" s="75"/>
      <c r="AE29" s="75"/>
      <c r="AF29" s="77"/>
    </row>
    <row r="30" spans="3:32" ht="18" customHeight="1">
      <c r="C30" s="65" t="s">
        <v>64</v>
      </c>
      <c r="D30" s="66"/>
      <c r="E30" s="67">
        <v>402</v>
      </c>
      <c r="F30" s="68"/>
      <c r="G30" s="69" t="s">
        <v>3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72" t="s">
        <v>65</v>
      </c>
      <c r="T30" s="73"/>
      <c r="U30" s="74">
        <f>Fondovski!U30+Sopstveni!U30+Donacii!U30</f>
        <v>8781065</v>
      </c>
      <c r="V30" s="75"/>
      <c r="W30" s="75"/>
      <c r="X30" s="75"/>
      <c r="Y30" s="75"/>
      <c r="Z30" s="76"/>
      <c r="AA30" s="74">
        <f>Fondovski!AA30+Sopstveni!AA30+Donacii!AA30</f>
        <v>9299008</v>
      </c>
      <c r="AB30" s="75"/>
      <c r="AC30" s="75"/>
      <c r="AD30" s="75"/>
      <c r="AE30" s="75"/>
      <c r="AF30" s="77"/>
    </row>
    <row r="31" spans="3:32" ht="18" customHeight="1">
      <c r="C31" s="65" t="s">
        <v>66</v>
      </c>
      <c r="D31" s="66"/>
      <c r="E31" s="67">
        <v>403</v>
      </c>
      <c r="F31" s="68"/>
      <c r="G31" s="69" t="s">
        <v>4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72" t="s">
        <v>67</v>
      </c>
      <c r="T31" s="73"/>
      <c r="U31" s="74">
        <f>Fondovski!U31+Sopstveni!U31+Donacii!U31</f>
        <v>0</v>
      </c>
      <c r="V31" s="75"/>
      <c r="W31" s="75"/>
      <c r="X31" s="75"/>
      <c r="Y31" s="75"/>
      <c r="Z31" s="76"/>
      <c r="AA31" s="74">
        <f>Fondovski!AA31+Sopstveni!AA31+Donacii!AA31</f>
        <v>0</v>
      </c>
      <c r="AB31" s="75"/>
      <c r="AC31" s="75"/>
      <c r="AD31" s="75"/>
      <c r="AE31" s="75"/>
      <c r="AF31" s="77"/>
    </row>
    <row r="32" spans="3:32" ht="18" customHeight="1">
      <c r="C32" s="65" t="s">
        <v>68</v>
      </c>
      <c r="D32" s="66"/>
      <c r="E32" s="67">
        <v>404</v>
      </c>
      <c r="F32" s="68"/>
      <c r="G32" s="69" t="s">
        <v>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72" t="s">
        <v>69</v>
      </c>
      <c r="T32" s="73"/>
      <c r="U32" s="74">
        <f>Fondovski!U32+Sopstveni!U32+Donacii!U32</f>
        <v>124989</v>
      </c>
      <c r="V32" s="75"/>
      <c r="W32" s="75"/>
      <c r="X32" s="75"/>
      <c r="Y32" s="75"/>
      <c r="Z32" s="76"/>
      <c r="AA32" s="74">
        <f>Fondovski!AA32+Sopstveni!AA32+Donacii!AA32</f>
        <v>454836</v>
      </c>
      <c r="AB32" s="75"/>
      <c r="AC32" s="75"/>
      <c r="AD32" s="75"/>
      <c r="AE32" s="75"/>
      <c r="AF32" s="77"/>
    </row>
    <row r="33" spans="3:32" ht="29.25" customHeight="1">
      <c r="C33" s="148"/>
      <c r="D33" s="149"/>
      <c r="E33" s="107"/>
      <c r="F33" s="106"/>
      <c r="G33" s="69" t="s">
        <v>70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1"/>
      <c r="S33" s="72" t="s">
        <v>71</v>
      </c>
      <c r="T33" s="73"/>
      <c r="U33" s="74">
        <f>Fondovski!U33+Sopstveni!U33+Donacii!U33</f>
        <v>0</v>
      </c>
      <c r="V33" s="75"/>
      <c r="W33" s="75"/>
      <c r="X33" s="75"/>
      <c r="Y33" s="75"/>
      <c r="Z33" s="76"/>
      <c r="AA33" s="74">
        <f>Fondovski!AA33+Sopstveni!AA33+Donacii!AA33</f>
        <v>0</v>
      </c>
      <c r="AB33" s="75"/>
      <c r="AC33" s="75"/>
      <c r="AD33" s="75"/>
      <c r="AE33" s="75"/>
      <c r="AF33" s="77"/>
    </row>
    <row r="34" spans="3:32" ht="25.5" customHeight="1">
      <c r="C34" s="65" t="s">
        <v>72</v>
      </c>
      <c r="D34" s="66"/>
      <c r="E34" s="67">
        <v>411</v>
      </c>
      <c r="F34" s="68"/>
      <c r="G34" s="69" t="s">
        <v>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72" t="s">
        <v>73</v>
      </c>
      <c r="T34" s="73"/>
      <c r="U34" s="74">
        <f>Fondovski!U34+Sopstveni!U34+Donacii!U34</f>
        <v>0</v>
      </c>
      <c r="V34" s="75"/>
      <c r="W34" s="75"/>
      <c r="X34" s="75"/>
      <c r="Y34" s="75"/>
      <c r="Z34" s="76"/>
      <c r="AA34" s="74">
        <f>Fondovski!AA34+Sopstveni!AA34+Donacii!AA34</f>
        <v>0</v>
      </c>
      <c r="AB34" s="75"/>
      <c r="AC34" s="75"/>
      <c r="AD34" s="75"/>
      <c r="AE34" s="75"/>
      <c r="AF34" s="77"/>
    </row>
    <row r="35" spans="3:32" ht="18" customHeight="1">
      <c r="C35" s="65" t="s">
        <v>74</v>
      </c>
      <c r="D35" s="66"/>
      <c r="E35" s="67">
        <v>412</v>
      </c>
      <c r="F35" s="68"/>
      <c r="G35" s="69" t="s">
        <v>75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72" t="s">
        <v>76</v>
      </c>
      <c r="T35" s="73"/>
      <c r="U35" s="74">
        <f>Fondovski!U35+Sopstveni!U35+Donacii!U35</f>
        <v>0</v>
      </c>
      <c r="V35" s="75"/>
      <c r="W35" s="75"/>
      <c r="X35" s="75"/>
      <c r="Y35" s="75"/>
      <c r="Z35" s="76"/>
      <c r="AA35" s="74">
        <f>Fondovski!AA35+Sopstveni!AA35+Donacii!AA35</f>
        <v>0</v>
      </c>
      <c r="AB35" s="75"/>
      <c r="AC35" s="75"/>
      <c r="AD35" s="75"/>
      <c r="AE35" s="75"/>
      <c r="AF35" s="77"/>
    </row>
    <row r="36" spans="3:32" ht="18" customHeight="1">
      <c r="C36" s="65" t="s">
        <v>77</v>
      </c>
      <c r="D36" s="66"/>
      <c r="E36" s="67">
        <v>413</v>
      </c>
      <c r="F36" s="68"/>
      <c r="G36" s="69" t="s">
        <v>78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72" t="s">
        <v>79</v>
      </c>
      <c r="T36" s="73"/>
      <c r="U36" s="74">
        <f>Fondovski!U36+Sopstveni!U36+Donacii!U36</f>
        <v>0</v>
      </c>
      <c r="V36" s="75"/>
      <c r="W36" s="75"/>
      <c r="X36" s="75"/>
      <c r="Y36" s="75"/>
      <c r="Z36" s="76"/>
      <c r="AA36" s="74">
        <f>Fondovski!AA36+Sopstveni!AA36+Donacii!AA36</f>
        <v>0</v>
      </c>
      <c r="AB36" s="75"/>
      <c r="AC36" s="75"/>
      <c r="AD36" s="75"/>
      <c r="AE36" s="75"/>
      <c r="AF36" s="77"/>
    </row>
    <row r="37" spans="3:32" ht="18" customHeight="1">
      <c r="C37" s="65" t="s">
        <v>80</v>
      </c>
      <c r="D37" s="66"/>
      <c r="E37" s="67">
        <v>414</v>
      </c>
      <c r="F37" s="68"/>
      <c r="G37" s="69" t="s">
        <v>7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72" t="s">
        <v>81</v>
      </c>
      <c r="T37" s="73"/>
      <c r="U37" s="74">
        <f>Fondovski!U37+Sopstveni!U37+Donacii!U37</f>
        <v>0</v>
      </c>
      <c r="V37" s="75"/>
      <c r="W37" s="75"/>
      <c r="X37" s="75"/>
      <c r="Y37" s="75"/>
      <c r="Z37" s="76"/>
      <c r="AA37" s="74">
        <f>Fondovski!AA37+Sopstveni!AA37+Donacii!AA37</f>
        <v>0</v>
      </c>
      <c r="AB37" s="75"/>
      <c r="AC37" s="75"/>
      <c r="AD37" s="75"/>
      <c r="AE37" s="75"/>
      <c r="AF37" s="77"/>
    </row>
    <row r="38" spans="3:32" ht="28.5" customHeight="1">
      <c r="C38" s="148"/>
      <c r="D38" s="149"/>
      <c r="E38" s="107"/>
      <c r="F38" s="106"/>
      <c r="G38" s="69" t="s">
        <v>82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2" t="s">
        <v>83</v>
      </c>
      <c r="T38" s="73"/>
      <c r="U38" s="62">
        <f>U39+U40+U41+U42+U43+U44+U45</f>
        <v>17530912</v>
      </c>
      <c r="V38" s="63"/>
      <c r="W38" s="63"/>
      <c r="X38" s="63"/>
      <c r="Y38" s="63"/>
      <c r="Z38" s="94"/>
      <c r="AA38" s="62">
        <f>AA39+AA40+AA41+AA42+AA43+AA44+AA45</f>
        <v>21844416</v>
      </c>
      <c r="AB38" s="63"/>
      <c r="AC38" s="63"/>
      <c r="AD38" s="63"/>
      <c r="AE38" s="63"/>
      <c r="AF38" s="64"/>
    </row>
    <row r="39" spans="3:32" ht="18" customHeight="1">
      <c r="C39" s="65" t="s">
        <v>84</v>
      </c>
      <c r="D39" s="66"/>
      <c r="E39" s="67">
        <v>420</v>
      </c>
      <c r="F39" s="68"/>
      <c r="G39" s="69" t="s">
        <v>85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1"/>
      <c r="S39" s="72" t="s">
        <v>86</v>
      </c>
      <c r="T39" s="73"/>
      <c r="U39" s="74">
        <f>Fondovski!U39+Sopstveni!U39+Donacii!U39</f>
        <v>0</v>
      </c>
      <c r="V39" s="75"/>
      <c r="W39" s="75"/>
      <c r="X39" s="75"/>
      <c r="Y39" s="75"/>
      <c r="Z39" s="76"/>
      <c r="AA39" s="74">
        <f>Fondovski!AA39+Sopstveni!AA39+Donacii!AA39</f>
        <v>0</v>
      </c>
      <c r="AB39" s="75"/>
      <c r="AC39" s="75"/>
      <c r="AD39" s="75"/>
      <c r="AE39" s="75"/>
      <c r="AF39" s="77"/>
    </row>
    <row r="40" spans="3:32" ht="27" customHeight="1">
      <c r="C40" s="65" t="s">
        <v>87</v>
      </c>
      <c r="D40" s="66"/>
      <c r="E40" s="67">
        <v>421</v>
      </c>
      <c r="F40" s="68"/>
      <c r="G40" s="69" t="s">
        <v>88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72" t="s">
        <v>89</v>
      </c>
      <c r="T40" s="73"/>
      <c r="U40" s="74">
        <f>Fondovski!U40+Sopstveni!U40+Donacii!U40</f>
        <v>2018869</v>
      </c>
      <c r="V40" s="75"/>
      <c r="W40" s="75"/>
      <c r="X40" s="75"/>
      <c r="Y40" s="75"/>
      <c r="Z40" s="76"/>
      <c r="AA40" s="74">
        <f>Fondovski!AA40+Sopstveni!AA40+Donacii!AA40</f>
        <v>2677685</v>
      </c>
      <c r="AB40" s="75"/>
      <c r="AC40" s="75"/>
      <c r="AD40" s="75"/>
      <c r="AE40" s="75"/>
      <c r="AF40" s="77"/>
    </row>
    <row r="41" spans="3:32" ht="18" customHeight="1">
      <c r="C41" s="65" t="s">
        <v>90</v>
      </c>
      <c r="D41" s="66"/>
      <c r="E41" s="67">
        <v>423</v>
      </c>
      <c r="F41" s="68"/>
      <c r="G41" s="69" t="s">
        <v>8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72" t="s">
        <v>91</v>
      </c>
      <c r="T41" s="73"/>
      <c r="U41" s="74">
        <f>Fondovski!U41+Sopstveni!U41+Donacii!U41</f>
        <v>9254221</v>
      </c>
      <c r="V41" s="75"/>
      <c r="W41" s="75"/>
      <c r="X41" s="75"/>
      <c r="Y41" s="75"/>
      <c r="Z41" s="76"/>
      <c r="AA41" s="74">
        <f>Fondovski!AA41+Sopstveni!AA41+Donacii!AA41</f>
        <v>9645157</v>
      </c>
      <c r="AB41" s="75"/>
      <c r="AC41" s="75"/>
      <c r="AD41" s="75"/>
      <c r="AE41" s="75"/>
      <c r="AF41" s="77"/>
    </row>
    <row r="42" spans="3:32" ht="18" customHeight="1">
      <c r="C42" s="65" t="s">
        <v>9</v>
      </c>
      <c r="D42" s="66"/>
      <c r="E42" s="67">
        <v>424</v>
      </c>
      <c r="F42" s="68"/>
      <c r="G42" s="69" t="s">
        <v>10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72" t="s">
        <v>92</v>
      </c>
      <c r="T42" s="73"/>
      <c r="U42" s="74">
        <f>Fondovski!U42+Sopstveni!U42+Donacii!U42</f>
        <v>1961159</v>
      </c>
      <c r="V42" s="75"/>
      <c r="W42" s="75"/>
      <c r="X42" s="75"/>
      <c r="Y42" s="75"/>
      <c r="Z42" s="76"/>
      <c r="AA42" s="74">
        <f>Fondovski!AA42+Sopstveni!AA42+Donacii!AA42</f>
        <v>1390509</v>
      </c>
      <c r="AB42" s="75"/>
      <c r="AC42" s="75"/>
      <c r="AD42" s="75"/>
      <c r="AE42" s="75"/>
      <c r="AF42" s="77"/>
    </row>
    <row r="43" spans="3:32" ht="18" customHeight="1">
      <c r="C43" s="65" t="s">
        <v>93</v>
      </c>
      <c r="D43" s="66"/>
      <c r="E43" s="67">
        <v>425</v>
      </c>
      <c r="F43" s="68"/>
      <c r="G43" s="69" t="s">
        <v>11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72" t="s">
        <v>94</v>
      </c>
      <c r="T43" s="73"/>
      <c r="U43" s="74">
        <f>Fondovski!U43+Sopstveni!U43+Donacii!U43</f>
        <v>4023081</v>
      </c>
      <c r="V43" s="75"/>
      <c r="W43" s="75"/>
      <c r="X43" s="75"/>
      <c r="Y43" s="75"/>
      <c r="Z43" s="76"/>
      <c r="AA43" s="74">
        <f>Fondovski!AA43+Sopstveni!AA43+Donacii!AA43</f>
        <v>7577251</v>
      </c>
      <c r="AB43" s="75"/>
      <c r="AC43" s="75"/>
      <c r="AD43" s="75"/>
      <c r="AE43" s="75"/>
      <c r="AF43" s="77"/>
    </row>
    <row r="44" spans="3:32" ht="18" customHeight="1">
      <c r="C44" s="65" t="s">
        <v>95</v>
      </c>
      <c r="D44" s="66"/>
      <c r="E44" s="67">
        <v>426</v>
      </c>
      <c r="F44" s="68"/>
      <c r="G44" s="69" t="s">
        <v>96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72" t="s">
        <v>97</v>
      </c>
      <c r="T44" s="73"/>
      <c r="U44" s="74">
        <f>Fondovski!U44+Sopstveni!U44+Donacii!U44</f>
        <v>273582</v>
      </c>
      <c r="V44" s="75"/>
      <c r="W44" s="75"/>
      <c r="X44" s="75"/>
      <c r="Y44" s="75"/>
      <c r="Z44" s="76"/>
      <c r="AA44" s="74">
        <f>Fondovski!AA44+Sopstveni!AA44+Donacii!AA44</f>
        <v>553814</v>
      </c>
      <c r="AB44" s="75"/>
      <c r="AC44" s="75"/>
      <c r="AD44" s="75"/>
      <c r="AE44" s="75"/>
      <c r="AF44" s="77"/>
    </row>
    <row r="45" spans="3:32" ht="18" customHeight="1">
      <c r="C45" s="65" t="s">
        <v>98</v>
      </c>
      <c r="D45" s="66"/>
      <c r="E45" s="67">
        <v>427</v>
      </c>
      <c r="F45" s="68"/>
      <c r="G45" s="69" t="s">
        <v>12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72" t="s">
        <v>99</v>
      </c>
      <c r="T45" s="73"/>
      <c r="U45" s="74">
        <f>Fondovski!U45+Sopstveni!U45+Donacii!U45</f>
        <v>0</v>
      </c>
      <c r="V45" s="75"/>
      <c r="W45" s="75"/>
      <c r="X45" s="75"/>
      <c r="Y45" s="75"/>
      <c r="Z45" s="76"/>
      <c r="AA45" s="74">
        <f>Fondovski!AA45+Sopstveni!AA45+Donacii!AA45</f>
        <v>0</v>
      </c>
      <c r="AB45" s="75"/>
      <c r="AC45" s="75"/>
      <c r="AD45" s="75"/>
      <c r="AE45" s="75"/>
      <c r="AF45" s="77"/>
    </row>
    <row r="46" spans="3:32" ht="41.25" customHeight="1">
      <c r="C46" s="148"/>
      <c r="D46" s="149"/>
      <c r="E46" s="107"/>
      <c r="F46" s="106"/>
      <c r="G46" s="69" t="s">
        <v>100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1"/>
      <c r="S46" s="72" t="s">
        <v>101</v>
      </c>
      <c r="T46" s="73"/>
      <c r="U46" s="62">
        <f>U47+U48+U49</f>
        <v>0</v>
      </c>
      <c r="V46" s="63"/>
      <c r="W46" s="63"/>
      <c r="X46" s="63"/>
      <c r="Y46" s="63"/>
      <c r="Z46" s="94"/>
      <c r="AA46" s="62">
        <f>AA47+AA48+AA49</f>
        <v>0</v>
      </c>
      <c r="AB46" s="63"/>
      <c r="AC46" s="63"/>
      <c r="AD46" s="63"/>
      <c r="AE46" s="63"/>
      <c r="AF46" s="64"/>
    </row>
    <row r="47" spans="3:32" ht="18" customHeight="1">
      <c r="C47" s="65" t="s">
        <v>102</v>
      </c>
      <c r="D47" s="66"/>
      <c r="E47" s="67">
        <v>431</v>
      </c>
      <c r="F47" s="68"/>
      <c r="G47" s="69" t="s">
        <v>13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72" t="s">
        <v>103</v>
      </c>
      <c r="T47" s="73"/>
      <c r="U47" s="74">
        <f>Fondovski!U47+Sopstveni!U47+Donacii!U47</f>
        <v>0</v>
      </c>
      <c r="V47" s="75"/>
      <c r="W47" s="75"/>
      <c r="X47" s="75"/>
      <c r="Y47" s="75"/>
      <c r="Z47" s="76"/>
      <c r="AA47" s="74">
        <f>Fondovski!AA47+Sopstveni!AA47+Donacii!AA47</f>
        <v>0</v>
      </c>
      <c r="AB47" s="75"/>
      <c r="AC47" s="75"/>
      <c r="AD47" s="75"/>
      <c r="AE47" s="75"/>
      <c r="AF47" s="77"/>
    </row>
    <row r="48" spans="3:32" ht="18" customHeight="1">
      <c r="C48" s="65" t="s">
        <v>104</v>
      </c>
      <c r="D48" s="66"/>
      <c r="E48" s="67">
        <v>432</v>
      </c>
      <c r="F48" s="68"/>
      <c r="G48" s="69" t="s">
        <v>105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72" t="s">
        <v>106</v>
      </c>
      <c r="T48" s="73"/>
      <c r="U48" s="74">
        <f>Fondovski!U48+Sopstveni!U48+Donacii!U48</f>
        <v>0</v>
      </c>
      <c r="V48" s="75"/>
      <c r="W48" s="75"/>
      <c r="X48" s="75"/>
      <c r="Y48" s="75"/>
      <c r="Z48" s="76"/>
      <c r="AA48" s="74">
        <f>Fondovski!AA48+Sopstveni!AA48+Donacii!AA48</f>
        <v>0</v>
      </c>
      <c r="AB48" s="75"/>
      <c r="AC48" s="75"/>
      <c r="AD48" s="75"/>
      <c r="AE48" s="75"/>
      <c r="AF48" s="77"/>
    </row>
    <row r="49" spans="2:36" ht="18" customHeight="1" thickBot="1">
      <c r="C49" s="81" t="s">
        <v>107</v>
      </c>
      <c r="D49" s="82"/>
      <c r="E49" s="83">
        <v>433</v>
      </c>
      <c r="F49" s="84"/>
      <c r="G49" s="85" t="s">
        <v>108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8" t="s">
        <v>109</v>
      </c>
      <c r="T49" s="89"/>
      <c r="U49" s="90">
        <f>Fondovski!U49+Sopstveni!U49+Donacii!U49</f>
        <v>0</v>
      </c>
      <c r="V49" s="91"/>
      <c r="W49" s="91"/>
      <c r="X49" s="91"/>
      <c r="Y49" s="91"/>
      <c r="Z49" s="92"/>
      <c r="AA49" s="90">
        <f>Fondovski!AA49+Sopstveni!AA49+Donacii!AA49</f>
        <v>0</v>
      </c>
      <c r="AB49" s="91"/>
      <c r="AC49" s="91"/>
      <c r="AD49" s="91"/>
      <c r="AE49" s="91"/>
      <c r="AF49" s="93"/>
    </row>
    <row r="50" spans="2:36" ht="9" customHeight="1">
      <c r="C50" s="38"/>
      <c r="D50" s="38"/>
      <c r="E50" s="38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0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2:36" ht="12" customHeight="1">
      <c r="D51" s="38"/>
      <c r="E51" s="38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0"/>
      <c r="U51" s="41"/>
      <c r="V51" s="41"/>
      <c r="W51" s="41"/>
      <c r="X51" s="41"/>
      <c r="Y51" s="41"/>
      <c r="Z51" s="41"/>
      <c r="AA51" s="41"/>
      <c r="AB51" s="110" t="s">
        <v>110</v>
      </c>
      <c r="AC51" s="110"/>
      <c r="AD51" s="110"/>
      <c r="AE51" s="110"/>
      <c r="AF51" s="110"/>
    </row>
    <row r="52" spans="2:36" ht="2.25" customHeight="1" thickBot="1">
      <c r="B52" s="31"/>
      <c r="C52" s="38"/>
      <c r="D52" s="38"/>
      <c r="E52" s="38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0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31"/>
      <c r="AH52" s="31"/>
      <c r="AI52" s="31"/>
      <c r="AJ52" s="31"/>
    </row>
    <row r="53" spans="2:36" ht="18.95" customHeight="1">
      <c r="B53" s="31"/>
      <c r="C53" s="111" t="s">
        <v>53</v>
      </c>
      <c r="D53" s="112"/>
      <c r="E53" s="115" t="s">
        <v>54</v>
      </c>
      <c r="F53" s="112"/>
      <c r="G53" s="117" t="s">
        <v>55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  <c r="S53" s="123" t="s">
        <v>56</v>
      </c>
      <c r="T53" s="124"/>
      <c r="U53" s="127" t="s">
        <v>57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9"/>
      <c r="AG53" s="31"/>
      <c r="AH53" s="31"/>
      <c r="AI53" s="31"/>
      <c r="AJ53" s="31"/>
    </row>
    <row r="54" spans="2:36" ht="23.1" customHeight="1">
      <c r="B54" s="31"/>
      <c r="C54" s="113"/>
      <c r="D54" s="114"/>
      <c r="E54" s="116"/>
      <c r="F54" s="114"/>
      <c r="G54" s="120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25"/>
      <c r="T54" s="126"/>
      <c r="U54" s="67" t="s">
        <v>1</v>
      </c>
      <c r="V54" s="130"/>
      <c r="W54" s="130"/>
      <c r="X54" s="130"/>
      <c r="Y54" s="130"/>
      <c r="Z54" s="68"/>
      <c r="AA54" s="67" t="s">
        <v>2</v>
      </c>
      <c r="AB54" s="130"/>
      <c r="AC54" s="130"/>
      <c r="AD54" s="130"/>
      <c r="AE54" s="130"/>
      <c r="AF54" s="131"/>
      <c r="AG54" s="31"/>
      <c r="AH54" s="31"/>
      <c r="AI54" s="31"/>
      <c r="AJ54" s="31"/>
    </row>
    <row r="55" spans="2:36" ht="12" customHeight="1">
      <c r="C55" s="105">
        <v>1</v>
      </c>
      <c r="D55" s="106"/>
      <c r="E55" s="107">
        <v>2</v>
      </c>
      <c r="F55" s="106"/>
      <c r="G55" s="107">
        <v>3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6"/>
      <c r="S55" s="107">
        <v>4</v>
      </c>
      <c r="T55" s="106"/>
      <c r="U55" s="107">
        <v>5</v>
      </c>
      <c r="V55" s="108"/>
      <c r="W55" s="108"/>
      <c r="X55" s="108"/>
      <c r="Y55" s="108"/>
      <c r="Z55" s="106"/>
      <c r="AA55" s="107">
        <v>6</v>
      </c>
      <c r="AB55" s="108"/>
      <c r="AC55" s="108"/>
      <c r="AD55" s="108"/>
      <c r="AE55" s="108"/>
      <c r="AF55" s="109"/>
    </row>
    <row r="56" spans="2:36" ht="32.25" customHeight="1">
      <c r="C56" s="148"/>
      <c r="D56" s="149"/>
      <c r="E56" s="107"/>
      <c r="F56" s="106"/>
      <c r="G56" s="69" t="s">
        <v>111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72" t="s">
        <v>112</v>
      </c>
      <c r="T56" s="73"/>
      <c r="U56" s="150">
        <f>U57+U58+U59+U60</f>
        <v>0</v>
      </c>
      <c r="V56" s="151"/>
      <c r="W56" s="151"/>
      <c r="X56" s="151"/>
      <c r="Y56" s="151"/>
      <c r="Z56" s="152"/>
      <c r="AA56" s="150">
        <f>AA57+AA58+AA59+AA60</f>
        <v>0</v>
      </c>
      <c r="AB56" s="151"/>
      <c r="AC56" s="151"/>
      <c r="AD56" s="151"/>
      <c r="AE56" s="151"/>
      <c r="AF56" s="153"/>
    </row>
    <row r="57" spans="2:36" ht="18" customHeight="1">
      <c r="C57" s="65" t="s">
        <v>113</v>
      </c>
      <c r="D57" s="66"/>
      <c r="E57" s="67">
        <v>441</v>
      </c>
      <c r="F57" s="68"/>
      <c r="G57" s="69" t="s">
        <v>14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72" t="s">
        <v>114</v>
      </c>
      <c r="T57" s="73"/>
      <c r="U57" s="74">
        <f>Fondovski!U57+Sopstveni!U57+Donacii!U57</f>
        <v>0</v>
      </c>
      <c r="V57" s="75"/>
      <c r="W57" s="75"/>
      <c r="X57" s="75"/>
      <c r="Y57" s="75"/>
      <c r="Z57" s="76"/>
      <c r="AA57" s="74">
        <f>Fondovski!AA57+Sopstveni!AA57+Donacii!AA57</f>
        <v>0</v>
      </c>
      <c r="AB57" s="75"/>
      <c r="AC57" s="75"/>
      <c r="AD57" s="75"/>
      <c r="AE57" s="75"/>
      <c r="AF57" s="77"/>
    </row>
    <row r="58" spans="2:36" ht="18" customHeight="1">
      <c r="C58" s="65" t="s">
        <v>115</v>
      </c>
      <c r="D58" s="66"/>
      <c r="E58" s="67">
        <v>442</v>
      </c>
      <c r="F58" s="68"/>
      <c r="G58" s="69" t="s">
        <v>15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72" t="s">
        <v>116</v>
      </c>
      <c r="T58" s="73"/>
      <c r="U58" s="74">
        <f>Fondovski!U58+Sopstveni!U58+Donacii!U58</f>
        <v>0</v>
      </c>
      <c r="V58" s="75"/>
      <c r="W58" s="75"/>
      <c r="X58" s="75"/>
      <c r="Y58" s="75"/>
      <c r="Z58" s="76"/>
      <c r="AA58" s="74">
        <f>Fondovski!AA58+Sopstveni!AA58+Donacii!AA58</f>
        <v>0</v>
      </c>
      <c r="AB58" s="75"/>
      <c r="AC58" s="75"/>
      <c r="AD58" s="75"/>
      <c r="AE58" s="75"/>
      <c r="AF58" s="77"/>
    </row>
    <row r="59" spans="2:36" ht="18" customHeight="1">
      <c r="C59" s="65" t="s">
        <v>117</v>
      </c>
      <c r="D59" s="66"/>
      <c r="E59" s="67">
        <v>443</v>
      </c>
      <c r="F59" s="68"/>
      <c r="G59" s="69" t="s">
        <v>16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72" t="s">
        <v>118</v>
      </c>
      <c r="T59" s="73"/>
      <c r="U59" s="74">
        <f>Fondovski!U59+Sopstveni!U59+Donacii!U59</f>
        <v>0</v>
      </c>
      <c r="V59" s="75"/>
      <c r="W59" s="75"/>
      <c r="X59" s="75"/>
      <c r="Y59" s="75"/>
      <c r="Z59" s="76"/>
      <c r="AA59" s="74">
        <f>Fondovski!AA59+Sopstveni!AA59+Donacii!AA59</f>
        <v>0</v>
      </c>
      <c r="AB59" s="75"/>
      <c r="AC59" s="75"/>
      <c r="AD59" s="75"/>
      <c r="AE59" s="75"/>
      <c r="AF59" s="77"/>
    </row>
    <row r="60" spans="2:36" ht="18" customHeight="1">
      <c r="C60" s="65" t="s">
        <v>119</v>
      </c>
      <c r="D60" s="66"/>
      <c r="E60" s="67">
        <v>444</v>
      </c>
      <c r="F60" s="68"/>
      <c r="G60" s="69" t="s">
        <v>17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72" t="s">
        <v>120</v>
      </c>
      <c r="T60" s="73"/>
      <c r="U60" s="74">
        <f>Fondovski!U60+Sopstveni!U60+Donacii!U60</f>
        <v>0</v>
      </c>
      <c r="V60" s="75"/>
      <c r="W60" s="75"/>
      <c r="X60" s="75"/>
      <c r="Y60" s="75"/>
      <c r="Z60" s="76"/>
      <c r="AA60" s="74">
        <f>Fondovski!AA60+Sopstveni!AA60+Donacii!AA60</f>
        <v>0</v>
      </c>
      <c r="AB60" s="75"/>
      <c r="AC60" s="75"/>
      <c r="AD60" s="75"/>
      <c r="AE60" s="75"/>
      <c r="AF60" s="77"/>
    </row>
    <row r="61" spans="2:36" ht="28.5" customHeight="1">
      <c r="C61" s="148"/>
      <c r="D61" s="149"/>
      <c r="E61" s="107"/>
      <c r="F61" s="106"/>
      <c r="G61" s="69" t="s">
        <v>121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/>
      <c r="S61" s="72" t="s">
        <v>122</v>
      </c>
      <c r="T61" s="73"/>
      <c r="U61" s="62">
        <f>U62+U63+U64</f>
        <v>0</v>
      </c>
      <c r="V61" s="63"/>
      <c r="W61" s="63"/>
      <c r="X61" s="63"/>
      <c r="Y61" s="63"/>
      <c r="Z61" s="94"/>
      <c r="AA61" s="62">
        <f>AA62+AA63+AA64</f>
        <v>0</v>
      </c>
      <c r="AB61" s="63"/>
      <c r="AC61" s="63"/>
      <c r="AD61" s="63"/>
      <c r="AE61" s="63"/>
      <c r="AF61" s="64"/>
    </row>
    <row r="62" spans="2:36" ht="20.100000000000001" customHeight="1">
      <c r="C62" s="65" t="s">
        <v>123</v>
      </c>
      <c r="D62" s="66"/>
      <c r="E62" s="67">
        <v>451</v>
      </c>
      <c r="F62" s="68"/>
      <c r="G62" s="69" t="s">
        <v>124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  <c r="S62" s="72" t="s">
        <v>125</v>
      </c>
      <c r="T62" s="73"/>
      <c r="U62" s="74">
        <f>Fondovski!U62+Sopstveni!U62+Donacii!U62</f>
        <v>0</v>
      </c>
      <c r="V62" s="75"/>
      <c r="W62" s="75"/>
      <c r="X62" s="75"/>
      <c r="Y62" s="75"/>
      <c r="Z62" s="76"/>
      <c r="AA62" s="74">
        <f>Fondovski!AA62+Sopstveni!AA62+Donacii!AA62</f>
        <v>0</v>
      </c>
      <c r="AB62" s="75"/>
      <c r="AC62" s="75"/>
      <c r="AD62" s="75"/>
      <c r="AE62" s="75"/>
      <c r="AF62" s="77"/>
    </row>
    <row r="63" spans="2:36" ht="20.100000000000001" customHeight="1">
      <c r="C63" s="65" t="s">
        <v>126</v>
      </c>
      <c r="D63" s="66"/>
      <c r="E63" s="67">
        <v>452</v>
      </c>
      <c r="F63" s="68"/>
      <c r="G63" s="69" t="s">
        <v>127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72" t="s">
        <v>128</v>
      </c>
      <c r="T63" s="73"/>
      <c r="U63" s="74">
        <f>Fondovski!U63+Sopstveni!U63+Donacii!U63</f>
        <v>0</v>
      </c>
      <c r="V63" s="75"/>
      <c r="W63" s="75"/>
      <c r="X63" s="75"/>
      <c r="Y63" s="75"/>
      <c r="Z63" s="76"/>
      <c r="AA63" s="74">
        <f>Fondovski!AA63+Sopstveni!AA63+Donacii!AA63</f>
        <v>0</v>
      </c>
      <c r="AB63" s="75"/>
      <c r="AC63" s="75"/>
      <c r="AD63" s="75"/>
      <c r="AE63" s="75"/>
      <c r="AF63" s="77"/>
    </row>
    <row r="64" spans="2:36" ht="20.100000000000001" customHeight="1">
      <c r="C64" s="65" t="s">
        <v>129</v>
      </c>
      <c r="D64" s="66"/>
      <c r="E64" s="67">
        <v>453</v>
      </c>
      <c r="F64" s="68"/>
      <c r="G64" s="69" t="s">
        <v>130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 t="s">
        <v>131</v>
      </c>
      <c r="T64" s="73"/>
      <c r="U64" s="74">
        <f>Fondovski!U64+Sopstveni!U64+Donacii!U64</f>
        <v>0</v>
      </c>
      <c r="V64" s="75"/>
      <c r="W64" s="75"/>
      <c r="X64" s="75"/>
      <c r="Y64" s="75"/>
      <c r="Z64" s="76"/>
      <c r="AA64" s="74">
        <f>Fondovski!AA64+Sopstveni!AA64+Donacii!AA64</f>
        <v>0</v>
      </c>
      <c r="AB64" s="75"/>
      <c r="AC64" s="75"/>
      <c r="AD64" s="75"/>
      <c r="AE64" s="75"/>
      <c r="AF64" s="77"/>
    </row>
    <row r="65" spans="3:32" ht="30.75" customHeight="1">
      <c r="C65" s="65"/>
      <c r="D65" s="66"/>
      <c r="E65" s="67"/>
      <c r="F65" s="68"/>
      <c r="G65" s="69" t="s">
        <v>132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 t="s">
        <v>133</v>
      </c>
      <c r="T65" s="73"/>
      <c r="U65" s="62">
        <f>U66+U67+U68+U69+U70</f>
        <v>0</v>
      </c>
      <c r="V65" s="63"/>
      <c r="W65" s="63"/>
      <c r="X65" s="63"/>
      <c r="Y65" s="63"/>
      <c r="Z65" s="94"/>
      <c r="AA65" s="62">
        <f>AA66+AA67+AA68+AA69+AA70</f>
        <v>0</v>
      </c>
      <c r="AB65" s="63"/>
      <c r="AC65" s="63"/>
      <c r="AD65" s="63"/>
      <c r="AE65" s="63"/>
      <c r="AF65" s="64"/>
    </row>
    <row r="66" spans="3:32" ht="18" customHeight="1">
      <c r="C66" s="65" t="s">
        <v>134</v>
      </c>
      <c r="D66" s="66"/>
      <c r="E66" s="67">
        <v>461</v>
      </c>
      <c r="F66" s="68"/>
      <c r="G66" s="69" t="s">
        <v>18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 t="s">
        <v>135</v>
      </c>
      <c r="T66" s="73"/>
      <c r="U66" s="74">
        <f>Fondovski!U66+Sopstveni!U66+Donacii!U66</f>
        <v>0</v>
      </c>
      <c r="V66" s="75"/>
      <c r="W66" s="75"/>
      <c r="X66" s="75"/>
      <c r="Y66" s="75"/>
      <c r="Z66" s="76"/>
      <c r="AA66" s="74">
        <f>Fondovski!AA66+Sopstveni!AA66+Donacii!AA66</f>
        <v>0</v>
      </c>
      <c r="AB66" s="75"/>
      <c r="AC66" s="75"/>
      <c r="AD66" s="75"/>
      <c r="AE66" s="75"/>
      <c r="AF66" s="77"/>
    </row>
    <row r="67" spans="3:32" ht="18" customHeight="1">
      <c r="C67" s="65" t="s">
        <v>136</v>
      </c>
      <c r="D67" s="66"/>
      <c r="E67" s="67">
        <v>462</v>
      </c>
      <c r="F67" s="68"/>
      <c r="G67" s="69" t="s">
        <v>19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 t="s">
        <v>137</v>
      </c>
      <c r="T67" s="73"/>
      <c r="U67" s="74">
        <f>Fondovski!U67+Sopstveni!U67+Donacii!U67</f>
        <v>0</v>
      </c>
      <c r="V67" s="75"/>
      <c r="W67" s="75"/>
      <c r="X67" s="75"/>
      <c r="Y67" s="75"/>
      <c r="Z67" s="76"/>
      <c r="AA67" s="74">
        <f>Fondovski!AA67+Sopstveni!AA67+Donacii!AA67</f>
        <v>0</v>
      </c>
      <c r="AB67" s="75"/>
      <c r="AC67" s="75"/>
      <c r="AD67" s="75"/>
      <c r="AE67" s="75"/>
      <c r="AF67" s="77"/>
    </row>
    <row r="68" spans="3:32" ht="18" customHeight="1">
      <c r="C68" s="65" t="s">
        <v>138</v>
      </c>
      <c r="D68" s="66"/>
      <c r="E68" s="67">
        <v>463</v>
      </c>
      <c r="F68" s="68"/>
      <c r="G68" s="69" t="s">
        <v>20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72" t="s">
        <v>139</v>
      </c>
      <c r="T68" s="73"/>
      <c r="U68" s="74">
        <f>Fondovski!U68+Sopstveni!U68+Donacii!U68</f>
        <v>0</v>
      </c>
      <c r="V68" s="75"/>
      <c r="W68" s="75"/>
      <c r="X68" s="75"/>
      <c r="Y68" s="75"/>
      <c r="Z68" s="76"/>
      <c r="AA68" s="74">
        <f>Fondovski!AA68+Sopstveni!AA68+Donacii!AA68</f>
        <v>0</v>
      </c>
      <c r="AB68" s="75"/>
      <c r="AC68" s="75"/>
      <c r="AD68" s="75"/>
      <c r="AE68" s="75"/>
      <c r="AF68" s="77"/>
    </row>
    <row r="69" spans="3:32" ht="18" customHeight="1">
      <c r="C69" s="65" t="s">
        <v>140</v>
      </c>
      <c r="D69" s="66"/>
      <c r="E69" s="67">
        <v>464</v>
      </c>
      <c r="F69" s="68"/>
      <c r="G69" s="69" t="s">
        <v>21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  <c r="S69" s="72" t="s">
        <v>141</v>
      </c>
      <c r="T69" s="73"/>
      <c r="U69" s="74">
        <f>Fondovski!U69+Sopstveni!U69+Donacii!U69</f>
        <v>0</v>
      </c>
      <c r="V69" s="75"/>
      <c r="W69" s="75"/>
      <c r="X69" s="75"/>
      <c r="Y69" s="75"/>
      <c r="Z69" s="76"/>
      <c r="AA69" s="74">
        <f>Fondovski!AA69+Sopstveni!AA69+Donacii!AA69</f>
        <v>0</v>
      </c>
      <c r="AB69" s="75"/>
      <c r="AC69" s="75"/>
      <c r="AD69" s="75"/>
      <c r="AE69" s="75"/>
      <c r="AF69" s="77"/>
    </row>
    <row r="70" spans="3:32" ht="18" customHeight="1">
      <c r="C70" s="65" t="s">
        <v>142</v>
      </c>
      <c r="D70" s="66"/>
      <c r="E70" s="67">
        <v>465</v>
      </c>
      <c r="F70" s="68"/>
      <c r="G70" s="69" t="s">
        <v>143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  <c r="S70" s="72" t="s">
        <v>144</v>
      </c>
      <c r="T70" s="73"/>
      <c r="U70" s="74">
        <f>Fondovski!U70+Sopstveni!U70+Donacii!U70</f>
        <v>0</v>
      </c>
      <c r="V70" s="75"/>
      <c r="W70" s="75"/>
      <c r="X70" s="75"/>
      <c r="Y70" s="75"/>
      <c r="Z70" s="76"/>
      <c r="AA70" s="74">
        <f>Fondovski!AA70+Sopstveni!AA70+Donacii!AA70</f>
        <v>0</v>
      </c>
      <c r="AB70" s="75"/>
      <c r="AC70" s="75"/>
      <c r="AD70" s="75"/>
      <c r="AE70" s="75"/>
      <c r="AF70" s="77"/>
    </row>
    <row r="71" spans="3:32" ht="30.75" customHeight="1">
      <c r="C71" s="95"/>
      <c r="D71" s="68"/>
      <c r="E71" s="67"/>
      <c r="F71" s="68"/>
      <c r="G71" s="69" t="s">
        <v>145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72" t="s">
        <v>146</v>
      </c>
      <c r="T71" s="73"/>
      <c r="U71" s="62">
        <f>U72+U73+U74+U75</f>
        <v>0</v>
      </c>
      <c r="V71" s="63"/>
      <c r="W71" s="63"/>
      <c r="X71" s="63"/>
      <c r="Y71" s="63"/>
      <c r="Z71" s="94"/>
      <c r="AA71" s="62">
        <f>AA72+AA73+AA74+AA75</f>
        <v>0</v>
      </c>
      <c r="AB71" s="63"/>
      <c r="AC71" s="63"/>
      <c r="AD71" s="63"/>
      <c r="AE71" s="63"/>
      <c r="AF71" s="64"/>
    </row>
    <row r="72" spans="3:32" ht="18.95" customHeight="1">
      <c r="C72" s="65" t="s">
        <v>147</v>
      </c>
      <c r="D72" s="66"/>
      <c r="E72" s="67">
        <v>471</v>
      </c>
      <c r="F72" s="68"/>
      <c r="G72" s="69" t="s">
        <v>22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  <c r="S72" s="72" t="s">
        <v>148</v>
      </c>
      <c r="T72" s="73"/>
      <c r="U72" s="74">
        <f>Fondovski!U72+Sopstveni!U72+Donacii!U72</f>
        <v>0</v>
      </c>
      <c r="V72" s="75"/>
      <c r="W72" s="75"/>
      <c r="X72" s="75"/>
      <c r="Y72" s="75"/>
      <c r="Z72" s="76"/>
      <c r="AA72" s="74">
        <f>Fondovski!AA72+Sopstveni!AA72+Donacii!AA72</f>
        <v>0</v>
      </c>
      <c r="AB72" s="75"/>
      <c r="AC72" s="75"/>
      <c r="AD72" s="75"/>
      <c r="AE72" s="75"/>
      <c r="AF72" s="77"/>
    </row>
    <row r="73" spans="3:32" ht="18.95" customHeight="1">
      <c r="C73" s="65" t="s">
        <v>149</v>
      </c>
      <c r="D73" s="66"/>
      <c r="E73" s="67">
        <v>472</v>
      </c>
      <c r="F73" s="68"/>
      <c r="G73" s="69" t="s">
        <v>150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  <c r="S73" s="72" t="s">
        <v>151</v>
      </c>
      <c r="T73" s="73"/>
      <c r="U73" s="74">
        <f>Fondovski!U73+Sopstveni!U73+Donacii!U73</f>
        <v>0</v>
      </c>
      <c r="V73" s="75"/>
      <c r="W73" s="75"/>
      <c r="X73" s="75"/>
      <c r="Y73" s="75"/>
      <c r="Z73" s="76"/>
      <c r="AA73" s="74">
        <f>Fondovski!AA73+Sopstveni!AA73+Donacii!AA73</f>
        <v>0</v>
      </c>
      <c r="AB73" s="75"/>
      <c r="AC73" s="75"/>
      <c r="AD73" s="75"/>
      <c r="AE73" s="75"/>
      <c r="AF73" s="77"/>
    </row>
    <row r="74" spans="3:32" ht="27.95" customHeight="1">
      <c r="C74" s="65" t="s">
        <v>152</v>
      </c>
      <c r="D74" s="66"/>
      <c r="E74" s="67">
        <v>473</v>
      </c>
      <c r="F74" s="68"/>
      <c r="G74" s="69" t="s">
        <v>23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  <c r="S74" s="72" t="s">
        <v>153</v>
      </c>
      <c r="T74" s="73"/>
      <c r="U74" s="74">
        <f>Fondovski!U74+Sopstveni!U74+Donacii!U74</f>
        <v>0</v>
      </c>
      <c r="V74" s="75"/>
      <c r="W74" s="75"/>
      <c r="X74" s="75"/>
      <c r="Y74" s="75"/>
      <c r="Z74" s="76"/>
      <c r="AA74" s="74">
        <f>Fondovski!AA74+Sopstveni!AA74+Donacii!AA74</f>
        <v>0</v>
      </c>
      <c r="AB74" s="75"/>
      <c r="AC74" s="75"/>
      <c r="AD74" s="75"/>
      <c r="AE74" s="75"/>
      <c r="AF74" s="77"/>
    </row>
    <row r="75" spans="3:32" ht="30" customHeight="1">
      <c r="C75" s="65" t="s">
        <v>154</v>
      </c>
      <c r="D75" s="66"/>
      <c r="E75" s="67">
        <v>474</v>
      </c>
      <c r="F75" s="68"/>
      <c r="G75" s="69" t="s">
        <v>155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  <c r="S75" s="72" t="s">
        <v>156</v>
      </c>
      <c r="T75" s="73"/>
      <c r="U75" s="74">
        <f>Fondovski!U75+Sopstveni!U75+Donacii!U75</f>
        <v>0</v>
      </c>
      <c r="V75" s="75"/>
      <c r="W75" s="75"/>
      <c r="X75" s="75"/>
      <c r="Y75" s="75"/>
      <c r="Z75" s="76"/>
      <c r="AA75" s="74">
        <f>Fondovski!AA75+Sopstveni!AA75+Donacii!AA75</f>
        <v>0</v>
      </c>
      <c r="AB75" s="75"/>
      <c r="AC75" s="75"/>
      <c r="AD75" s="75"/>
      <c r="AE75" s="75"/>
      <c r="AF75" s="77"/>
    </row>
    <row r="76" spans="3:32" ht="30.75" customHeight="1">
      <c r="C76" s="95"/>
      <c r="D76" s="68"/>
      <c r="E76" s="67"/>
      <c r="F76" s="68"/>
      <c r="G76" s="69" t="s">
        <v>319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1"/>
      <c r="S76" s="72" t="s">
        <v>157</v>
      </c>
      <c r="T76" s="73"/>
      <c r="U76" s="62">
        <f>U77+U78+U79+U80+U81+U82+U83+U84+U85+U86</f>
        <v>149385</v>
      </c>
      <c r="V76" s="63"/>
      <c r="W76" s="63"/>
      <c r="X76" s="63"/>
      <c r="Y76" s="63"/>
      <c r="Z76" s="94"/>
      <c r="AA76" s="62">
        <f>AA77+AA78+AA79+AA80+AA81+AA82+AA83+AA84+AA85+AA86</f>
        <v>3930604</v>
      </c>
      <c r="AB76" s="63"/>
      <c r="AC76" s="63"/>
      <c r="AD76" s="63"/>
      <c r="AE76" s="63"/>
      <c r="AF76" s="64"/>
    </row>
    <row r="77" spans="3:32" ht="18" customHeight="1">
      <c r="C77" s="65" t="s">
        <v>158</v>
      </c>
      <c r="D77" s="66"/>
      <c r="E77" s="67">
        <v>480</v>
      </c>
      <c r="F77" s="68"/>
      <c r="G77" s="69" t="s">
        <v>159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1"/>
      <c r="S77" s="72" t="s">
        <v>160</v>
      </c>
      <c r="T77" s="73"/>
      <c r="U77" s="74">
        <f>Fondovski!U77+Sopstveni!U77+Donacii!U77</f>
        <v>129395</v>
      </c>
      <c r="V77" s="75"/>
      <c r="W77" s="75"/>
      <c r="X77" s="75"/>
      <c r="Y77" s="75"/>
      <c r="Z77" s="76"/>
      <c r="AA77" s="74">
        <f>Fondovski!AA77+Sopstveni!AA77+Donacii!AA77</f>
        <v>3930604</v>
      </c>
      <c r="AB77" s="75"/>
      <c r="AC77" s="75"/>
      <c r="AD77" s="75"/>
      <c r="AE77" s="75"/>
      <c r="AF77" s="77"/>
    </row>
    <row r="78" spans="3:32" ht="18" customHeight="1">
      <c r="C78" s="65" t="s">
        <v>161</v>
      </c>
      <c r="D78" s="66"/>
      <c r="E78" s="67">
        <v>481</v>
      </c>
      <c r="F78" s="68"/>
      <c r="G78" s="69" t="s">
        <v>162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1"/>
      <c r="S78" s="72" t="s">
        <v>163</v>
      </c>
      <c r="T78" s="73"/>
      <c r="U78" s="74">
        <f>Fondovski!U78+Sopstveni!U78+Donacii!U78</f>
        <v>0</v>
      </c>
      <c r="V78" s="75"/>
      <c r="W78" s="75"/>
      <c r="X78" s="75"/>
      <c r="Y78" s="75"/>
      <c r="Z78" s="76"/>
      <c r="AA78" s="74">
        <f>Fondovski!AA78+Sopstveni!AA78+Donacii!AA78</f>
        <v>0</v>
      </c>
      <c r="AB78" s="75"/>
      <c r="AC78" s="75"/>
      <c r="AD78" s="75"/>
      <c r="AE78" s="75"/>
      <c r="AF78" s="77"/>
    </row>
    <row r="79" spans="3:32" ht="18" customHeight="1">
      <c r="C79" s="65" t="s">
        <v>164</v>
      </c>
      <c r="D79" s="66"/>
      <c r="E79" s="67">
        <v>482</v>
      </c>
      <c r="F79" s="68"/>
      <c r="G79" s="69" t="s">
        <v>24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1"/>
      <c r="S79" s="72" t="s">
        <v>165</v>
      </c>
      <c r="T79" s="73"/>
      <c r="U79" s="74">
        <f>Fondovski!U79+Sopstveni!U79+Donacii!U79</f>
        <v>0</v>
      </c>
      <c r="V79" s="75"/>
      <c r="W79" s="75"/>
      <c r="X79" s="75"/>
      <c r="Y79" s="75"/>
      <c r="Z79" s="76"/>
      <c r="AA79" s="74">
        <f>Fondovski!AA79+Sopstveni!AA79+Donacii!AA79</f>
        <v>0</v>
      </c>
      <c r="AB79" s="75"/>
      <c r="AC79" s="75"/>
      <c r="AD79" s="75"/>
      <c r="AE79" s="75"/>
      <c r="AF79" s="77"/>
    </row>
    <row r="80" spans="3:32" ht="18" customHeight="1">
      <c r="C80" s="65" t="s">
        <v>166</v>
      </c>
      <c r="D80" s="66"/>
      <c r="E80" s="67">
        <v>483</v>
      </c>
      <c r="F80" s="68"/>
      <c r="G80" s="69" t="s">
        <v>25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1"/>
      <c r="S80" s="72" t="s">
        <v>167</v>
      </c>
      <c r="T80" s="73"/>
      <c r="U80" s="74">
        <f>Fondovski!U80+Sopstveni!U80+Donacii!U80</f>
        <v>19990</v>
      </c>
      <c r="V80" s="75"/>
      <c r="W80" s="75"/>
      <c r="X80" s="75"/>
      <c r="Y80" s="75"/>
      <c r="Z80" s="76"/>
      <c r="AA80" s="74">
        <f>Fondovski!AA80+Sopstveni!AA80+Donacii!AA80</f>
        <v>0</v>
      </c>
      <c r="AB80" s="75"/>
      <c r="AC80" s="75"/>
      <c r="AD80" s="75"/>
      <c r="AE80" s="75"/>
      <c r="AF80" s="77"/>
    </row>
    <row r="81" spans="3:32" ht="18" customHeight="1">
      <c r="C81" s="65" t="s">
        <v>168</v>
      </c>
      <c r="D81" s="66"/>
      <c r="E81" s="67">
        <v>484</v>
      </c>
      <c r="F81" s="68"/>
      <c r="G81" s="69" t="s">
        <v>26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1"/>
      <c r="S81" s="72" t="s">
        <v>169</v>
      </c>
      <c r="T81" s="73"/>
      <c r="U81" s="74">
        <f>Fondovski!U81+Sopstveni!U81+Donacii!U81</f>
        <v>0</v>
      </c>
      <c r="V81" s="75"/>
      <c r="W81" s="75"/>
      <c r="X81" s="75"/>
      <c r="Y81" s="75"/>
      <c r="Z81" s="76"/>
      <c r="AA81" s="74">
        <f>Fondovski!AA81+Sopstveni!AA81+Donacii!AA81</f>
        <v>0</v>
      </c>
      <c r="AB81" s="75"/>
      <c r="AC81" s="75"/>
      <c r="AD81" s="75"/>
      <c r="AE81" s="75"/>
      <c r="AF81" s="77"/>
    </row>
    <row r="82" spans="3:32" ht="18" customHeight="1">
      <c r="C82" s="65" t="s">
        <v>170</v>
      </c>
      <c r="D82" s="66"/>
      <c r="E82" s="67">
        <v>485</v>
      </c>
      <c r="F82" s="68"/>
      <c r="G82" s="69" t="s">
        <v>171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1"/>
      <c r="S82" s="72" t="s">
        <v>172</v>
      </c>
      <c r="T82" s="73"/>
      <c r="U82" s="74">
        <f>Fondovski!U82+Sopstveni!U82+Donacii!U82</f>
        <v>0</v>
      </c>
      <c r="V82" s="75"/>
      <c r="W82" s="75"/>
      <c r="X82" s="75"/>
      <c r="Y82" s="75"/>
      <c r="Z82" s="76"/>
      <c r="AA82" s="74">
        <f>Fondovski!AA82+Sopstveni!AA82+Donacii!AA82</f>
        <v>0</v>
      </c>
      <c r="AB82" s="75"/>
      <c r="AC82" s="75"/>
      <c r="AD82" s="75"/>
      <c r="AE82" s="75"/>
      <c r="AF82" s="77"/>
    </row>
    <row r="83" spans="3:32" ht="18" customHeight="1">
      <c r="C83" s="65" t="s">
        <v>173</v>
      </c>
      <c r="D83" s="66"/>
      <c r="E83" s="67">
        <v>486</v>
      </c>
      <c r="F83" s="68"/>
      <c r="G83" s="69" t="s">
        <v>174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1"/>
      <c r="S83" s="72" t="s">
        <v>175</v>
      </c>
      <c r="T83" s="73"/>
      <c r="U83" s="74">
        <f>Fondovski!U83+Sopstveni!U83+Donacii!U83</f>
        <v>0</v>
      </c>
      <c r="V83" s="75"/>
      <c r="W83" s="75"/>
      <c r="X83" s="75"/>
      <c r="Y83" s="75"/>
      <c r="Z83" s="76"/>
      <c r="AA83" s="74">
        <f>Fondovski!AA83+Sopstveni!AA83+Donacii!AA83</f>
        <v>0</v>
      </c>
      <c r="AB83" s="75"/>
      <c r="AC83" s="75"/>
      <c r="AD83" s="75"/>
      <c r="AE83" s="75"/>
      <c r="AF83" s="77"/>
    </row>
    <row r="84" spans="3:32" ht="27.75" customHeight="1">
      <c r="C84" s="65" t="s">
        <v>176</v>
      </c>
      <c r="D84" s="66"/>
      <c r="E84" s="67">
        <v>487</v>
      </c>
      <c r="F84" s="68"/>
      <c r="G84" s="69" t="s">
        <v>177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  <c r="S84" s="72" t="s">
        <v>178</v>
      </c>
      <c r="T84" s="73"/>
      <c r="U84" s="74">
        <f>Fondovski!U84+Sopstveni!U84+Donacii!U84</f>
        <v>0</v>
      </c>
      <c r="V84" s="75"/>
      <c r="W84" s="75"/>
      <c r="X84" s="75"/>
      <c r="Y84" s="75"/>
      <c r="Z84" s="76"/>
      <c r="AA84" s="74">
        <f>Fondovski!AA84+Sopstveni!AA84+Donacii!AA84</f>
        <v>0</v>
      </c>
      <c r="AB84" s="75"/>
      <c r="AC84" s="75"/>
      <c r="AD84" s="75"/>
      <c r="AE84" s="75"/>
      <c r="AF84" s="77"/>
    </row>
    <row r="85" spans="3:32" ht="18" customHeight="1">
      <c r="C85" s="65" t="s">
        <v>179</v>
      </c>
      <c r="D85" s="66"/>
      <c r="E85" s="67">
        <v>488</v>
      </c>
      <c r="F85" s="68"/>
      <c r="G85" s="69" t="s">
        <v>180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/>
      <c r="S85" s="72" t="s">
        <v>181</v>
      </c>
      <c r="T85" s="73"/>
      <c r="U85" s="74">
        <f>Fondovski!U85+Sopstveni!U85+Donacii!U85</f>
        <v>0</v>
      </c>
      <c r="V85" s="75"/>
      <c r="W85" s="75"/>
      <c r="X85" s="75"/>
      <c r="Y85" s="75"/>
      <c r="Z85" s="76"/>
      <c r="AA85" s="74">
        <f>Fondovski!AA85+Sopstveni!AA85+Donacii!AA85</f>
        <v>0</v>
      </c>
      <c r="AB85" s="75"/>
      <c r="AC85" s="75"/>
      <c r="AD85" s="75"/>
      <c r="AE85" s="75"/>
      <c r="AF85" s="77"/>
    </row>
    <row r="86" spans="3:32" ht="27.75" customHeight="1">
      <c r="C86" s="65" t="s">
        <v>182</v>
      </c>
      <c r="D86" s="66"/>
      <c r="E86" s="67">
        <v>489</v>
      </c>
      <c r="F86" s="68"/>
      <c r="G86" s="69" t="s">
        <v>27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1"/>
      <c r="S86" s="72" t="s">
        <v>183</v>
      </c>
      <c r="T86" s="73"/>
      <c r="U86" s="74">
        <f>Fondovski!U86+Sopstveni!U86+Donacii!U86</f>
        <v>0</v>
      </c>
      <c r="V86" s="75"/>
      <c r="W86" s="75"/>
      <c r="X86" s="75"/>
      <c r="Y86" s="75"/>
      <c r="Z86" s="76"/>
      <c r="AA86" s="74">
        <f>Fondovski!AA86+Sopstveni!AA86+Donacii!AA86</f>
        <v>0</v>
      </c>
      <c r="AB86" s="75"/>
      <c r="AC86" s="75"/>
      <c r="AD86" s="75"/>
      <c r="AE86" s="75"/>
      <c r="AF86" s="77"/>
    </row>
    <row r="87" spans="3:32" ht="31.5" customHeight="1">
      <c r="C87" s="65"/>
      <c r="D87" s="66"/>
      <c r="E87" s="107"/>
      <c r="F87" s="106"/>
      <c r="G87" s="69" t="s">
        <v>320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1"/>
      <c r="S87" s="72" t="s">
        <v>184</v>
      </c>
      <c r="T87" s="73"/>
      <c r="U87" s="62">
        <f>U88+U89+U90</f>
        <v>0</v>
      </c>
      <c r="V87" s="63"/>
      <c r="W87" s="63"/>
      <c r="X87" s="63"/>
      <c r="Y87" s="63"/>
      <c r="Z87" s="94"/>
      <c r="AA87" s="62">
        <f>AA88+AA89+AA90</f>
        <v>0</v>
      </c>
      <c r="AB87" s="63"/>
      <c r="AC87" s="63"/>
      <c r="AD87" s="63"/>
      <c r="AE87" s="63"/>
      <c r="AF87" s="64"/>
    </row>
    <row r="88" spans="3:32" ht="21" customHeight="1">
      <c r="C88" s="65" t="s">
        <v>185</v>
      </c>
      <c r="D88" s="66"/>
      <c r="E88" s="67">
        <v>491</v>
      </c>
      <c r="F88" s="68"/>
      <c r="G88" s="69" t="s">
        <v>186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  <c r="S88" s="72" t="s">
        <v>187</v>
      </c>
      <c r="T88" s="73"/>
      <c r="U88" s="74">
        <f>Fondovski!U88+Sopstveni!U88+Donacii!U88</f>
        <v>0</v>
      </c>
      <c r="V88" s="75"/>
      <c r="W88" s="75"/>
      <c r="X88" s="75"/>
      <c r="Y88" s="75"/>
      <c r="Z88" s="76"/>
      <c r="AA88" s="74">
        <f>Fondovski!AA88+Sopstveni!AA88+Donacii!AA88</f>
        <v>0</v>
      </c>
      <c r="AB88" s="75"/>
      <c r="AC88" s="75"/>
      <c r="AD88" s="75"/>
      <c r="AE88" s="75"/>
      <c r="AF88" s="77"/>
    </row>
    <row r="89" spans="3:32" ht="21" customHeight="1">
      <c r="C89" s="65" t="s">
        <v>188</v>
      </c>
      <c r="D89" s="66"/>
      <c r="E89" s="67">
        <v>492</v>
      </c>
      <c r="F89" s="68"/>
      <c r="G89" s="69" t="s">
        <v>189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1"/>
      <c r="S89" s="72" t="s">
        <v>190</v>
      </c>
      <c r="T89" s="73"/>
      <c r="U89" s="74">
        <f>Fondovski!U89+Sopstveni!U89+Donacii!U89</f>
        <v>0</v>
      </c>
      <c r="V89" s="75"/>
      <c r="W89" s="75"/>
      <c r="X89" s="75"/>
      <c r="Y89" s="75"/>
      <c r="Z89" s="76"/>
      <c r="AA89" s="74">
        <f>Fondovski!AA89+Sopstveni!AA89+Donacii!AA89</f>
        <v>0</v>
      </c>
      <c r="AB89" s="75"/>
      <c r="AC89" s="75"/>
      <c r="AD89" s="75"/>
      <c r="AE89" s="75"/>
      <c r="AF89" s="77"/>
    </row>
    <row r="90" spans="3:32" ht="21" customHeight="1" thickBot="1">
      <c r="C90" s="81" t="s">
        <v>191</v>
      </c>
      <c r="D90" s="82"/>
      <c r="E90" s="83">
        <v>493</v>
      </c>
      <c r="F90" s="84"/>
      <c r="G90" s="85" t="s">
        <v>28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  <c r="S90" s="88" t="s">
        <v>192</v>
      </c>
      <c r="T90" s="89"/>
      <c r="U90" s="90">
        <f>Fondovski!U90+Sopstveni!U90+Donacii!U90</f>
        <v>0</v>
      </c>
      <c r="V90" s="91"/>
      <c r="W90" s="91"/>
      <c r="X90" s="91"/>
      <c r="Y90" s="91"/>
      <c r="Z90" s="92"/>
      <c r="AA90" s="90">
        <f>Fondovski!AA90+Sopstveni!AA90+Donacii!AA90</f>
        <v>0</v>
      </c>
      <c r="AB90" s="91"/>
      <c r="AC90" s="91"/>
      <c r="AD90" s="91"/>
      <c r="AE90" s="91"/>
      <c r="AF90" s="93"/>
    </row>
    <row r="91" spans="3:32" s="31" customFormat="1" ht="6" customHeight="1">
      <c r="C91" s="38"/>
      <c r="D91" s="38"/>
      <c r="E91" s="38"/>
      <c r="F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/>
      <c r="T91" s="40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3:32" s="31" customFormat="1" ht="12" customHeight="1">
      <c r="C92"/>
      <c r="D92" s="38"/>
      <c r="E92" s="38"/>
      <c r="F92" s="38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  <c r="T92" s="40"/>
      <c r="U92" s="41"/>
      <c r="V92" s="41"/>
      <c r="W92" s="41"/>
      <c r="X92" s="41"/>
      <c r="Y92" s="41"/>
      <c r="Z92" s="41"/>
      <c r="AA92" s="41"/>
      <c r="AB92" s="110" t="s">
        <v>193</v>
      </c>
      <c r="AC92" s="110"/>
      <c r="AD92" s="110"/>
      <c r="AE92" s="110"/>
      <c r="AF92" s="110"/>
    </row>
    <row r="93" spans="3:32" s="31" customFormat="1" ht="3.75" customHeight="1" thickBot="1">
      <c r="C93" s="154"/>
      <c r="D93" s="154"/>
      <c r="E93" s="155"/>
      <c r="F93" s="155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7"/>
      <c r="T93" s="157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</row>
    <row r="94" spans="3:32" s="31" customFormat="1" ht="18.95" customHeight="1">
      <c r="C94" s="111" t="s">
        <v>53</v>
      </c>
      <c r="D94" s="112"/>
      <c r="E94" s="115" t="s">
        <v>54</v>
      </c>
      <c r="F94" s="112"/>
      <c r="G94" s="117" t="s">
        <v>55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9"/>
      <c r="S94" s="123" t="s">
        <v>56</v>
      </c>
      <c r="T94" s="124"/>
      <c r="U94" s="127" t="s">
        <v>57</v>
      </c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9"/>
    </row>
    <row r="95" spans="3:32" ht="23.1" customHeight="1">
      <c r="C95" s="113"/>
      <c r="D95" s="114"/>
      <c r="E95" s="116"/>
      <c r="F95" s="114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2"/>
      <c r="S95" s="125"/>
      <c r="T95" s="126"/>
      <c r="U95" s="67" t="s">
        <v>1</v>
      </c>
      <c r="V95" s="130"/>
      <c r="W95" s="130"/>
      <c r="X95" s="130"/>
      <c r="Y95" s="130"/>
      <c r="Z95" s="68"/>
      <c r="AA95" s="67" t="s">
        <v>2</v>
      </c>
      <c r="AB95" s="130"/>
      <c r="AC95" s="130"/>
      <c r="AD95" s="130"/>
      <c r="AE95" s="130"/>
      <c r="AF95" s="131"/>
    </row>
    <row r="96" spans="3:32" ht="12" customHeight="1">
      <c r="C96" s="105">
        <v>1</v>
      </c>
      <c r="D96" s="106"/>
      <c r="E96" s="107">
        <v>2</v>
      </c>
      <c r="F96" s="106"/>
      <c r="G96" s="107">
        <v>3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6"/>
      <c r="S96" s="107">
        <v>4</v>
      </c>
      <c r="T96" s="106"/>
      <c r="U96" s="107">
        <v>5</v>
      </c>
      <c r="V96" s="108"/>
      <c r="W96" s="108"/>
      <c r="X96" s="108"/>
      <c r="Y96" s="108"/>
      <c r="Z96" s="106"/>
      <c r="AA96" s="107">
        <v>6</v>
      </c>
      <c r="AB96" s="108"/>
      <c r="AC96" s="108"/>
      <c r="AD96" s="108"/>
      <c r="AE96" s="108"/>
      <c r="AF96" s="109"/>
    </row>
    <row r="97" spans="3:32" ht="36.75" customHeight="1">
      <c r="C97" s="148"/>
      <c r="D97" s="149"/>
      <c r="E97" s="107"/>
      <c r="F97" s="106"/>
      <c r="G97" s="69" t="s">
        <v>194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1"/>
      <c r="S97" s="72" t="s">
        <v>195</v>
      </c>
      <c r="T97" s="73"/>
      <c r="U97" s="150">
        <f>U27+U76+U87</f>
        <v>50251042</v>
      </c>
      <c r="V97" s="151"/>
      <c r="W97" s="151"/>
      <c r="X97" s="151"/>
      <c r="Y97" s="151"/>
      <c r="Z97" s="152"/>
      <c r="AA97" s="150">
        <f>AA27+AA76+AA87</f>
        <v>60786988</v>
      </c>
      <c r="AB97" s="151"/>
      <c r="AC97" s="151"/>
      <c r="AD97" s="151"/>
      <c r="AE97" s="151"/>
      <c r="AF97" s="153"/>
    </row>
    <row r="98" spans="3:32" ht="45.75" customHeight="1">
      <c r="C98" s="65"/>
      <c r="D98" s="66"/>
      <c r="E98" s="67"/>
      <c r="F98" s="68"/>
      <c r="G98" s="69" t="s">
        <v>196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1"/>
      <c r="S98" s="72" t="s">
        <v>197</v>
      </c>
      <c r="T98" s="73"/>
      <c r="U98" s="144">
        <f>U147-U97</f>
        <v>63698</v>
      </c>
      <c r="V98" s="145"/>
      <c r="W98" s="145"/>
      <c r="X98" s="145"/>
      <c r="Y98" s="145"/>
      <c r="Z98" s="146"/>
      <c r="AA98" s="144">
        <f>AA147-AA97</f>
        <v>188883</v>
      </c>
      <c r="AB98" s="145"/>
      <c r="AC98" s="145"/>
      <c r="AD98" s="145"/>
      <c r="AE98" s="145"/>
      <c r="AF98" s="147"/>
    </row>
    <row r="99" spans="3:32" ht="63" customHeight="1">
      <c r="C99" s="65" t="s">
        <v>198</v>
      </c>
      <c r="D99" s="66"/>
      <c r="E99" s="96" t="s">
        <v>199</v>
      </c>
      <c r="F99" s="97"/>
      <c r="G99" s="98" t="s">
        <v>200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0"/>
      <c r="S99" s="72" t="s">
        <v>201</v>
      </c>
      <c r="T99" s="73"/>
      <c r="U99" s="74"/>
      <c r="V99" s="75"/>
      <c r="W99" s="75"/>
      <c r="X99" s="75"/>
      <c r="Y99" s="75"/>
      <c r="Z99" s="76"/>
      <c r="AA99" s="74"/>
      <c r="AB99" s="75"/>
      <c r="AC99" s="75"/>
      <c r="AD99" s="75"/>
      <c r="AE99" s="75"/>
      <c r="AF99" s="77"/>
    </row>
    <row r="100" spans="3:32" ht="45.75" customHeight="1">
      <c r="C100" s="65"/>
      <c r="D100" s="66"/>
      <c r="E100" s="67"/>
      <c r="F100" s="68"/>
      <c r="G100" s="69" t="s">
        <v>202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1"/>
      <c r="S100" s="72" t="s">
        <v>203</v>
      </c>
      <c r="T100" s="73"/>
      <c r="U100" s="140">
        <f>U98-U99</f>
        <v>63698</v>
      </c>
      <c r="V100" s="141"/>
      <c r="W100" s="141"/>
      <c r="X100" s="141"/>
      <c r="Y100" s="141"/>
      <c r="Z100" s="142"/>
      <c r="AA100" s="140">
        <f>AA98-AA99</f>
        <v>188883</v>
      </c>
      <c r="AB100" s="141"/>
      <c r="AC100" s="141"/>
      <c r="AD100" s="141"/>
      <c r="AE100" s="141"/>
      <c r="AF100" s="143"/>
    </row>
    <row r="101" spans="3:32" ht="47.25" customHeight="1">
      <c r="C101" s="65"/>
      <c r="D101" s="66"/>
      <c r="E101" s="67"/>
      <c r="F101" s="68"/>
      <c r="G101" s="69" t="s">
        <v>204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 t="s">
        <v>205</v>
      </c>
      <c r="T101" s="73"/>
      <c r="U101" s="136">
        <f>U102+U103+U104</f>
        <v>0</v>
      </c>
      <c r="V101" s="137"/>
      <c r="W101" s="137"/>
      <c r="X101" s="137"/>
      <c r="Y101" s="137"/>
      <c r="Z101" s="138"/>
      <c r="AA101" s="136">
        <f>AA102+AA103+AA104</f>
        <v>0</v>
      </c>
      <c r="AB101" s="137"/>
      <c r="AC101" s="137"/>
      <c r="AD101" s="137"/>
      <c r="AE101" s="137"/>
      <c r="AF101" s="139"/>
    </row>
    <row r="102" spans="3:32" ht="18" customHeight="1">
      <c r="C102" s="65" t="s">
        <v>206</v>
      </c>
      <c r="D102" s="66"/>
      <c r="E102" s="67">
        <v>830</v>
      </c>
      <c r="F102" s="68"/>
      <c r="G102" s="69" t="s">
        <v>207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 t="s">
        <v>208</v>
      </c>
      <c r="T102" s="73"/>
      <c r="U102" s="74"/>
      <c r="V102" s="75"/>
      <c r="W102" s="75"/>
      <c r="X102" s="75"/>
      <c r="Y102" s="75"/>
      <c r="Z102" s="76"/>
      <c r="AA102" s="74"/>
      <c r="AB102" s="75"/>
      <c r="AC102" s="75"/>
      <c r="AD102" s="75"/>
      <c r="AE102" s="75"/>
      <c r="AF102" s="77"/>
    </row>
    <row r="103" spans="3:32" ht="18" customHeight="1">
      <c r="C103" s="65" t="s">
        <v>209</v>
      </c>
      <c r="D103" s="66"/>
      <c r="E103" s="67">
        <v>831</v>
      </c>
      <c r="F103" s="68"/>
      <c r="G103" s="69" t="s">
        <v>210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1"/>
      <c r="S103" s="72" t="s">
        <v>211</v>
      </c>
      <c r="T103" s="73"/>
      <c r="U103" s="74"/>
      <c r="V103" s="75"/>
      <c r="W103" s="75"/>
      <c r="X103" s="75"/>
      <c r="Y103" s="75"/>
      <c r="Z103" s="76"/>
      <c r="AA103" s="74"/>
      <c r="AB103" s="75"/>
      <c r="AC103" s="75"/>
      <c r="AD103" s="75"/>
      <c r="AE103" s="75"/>
      <c r="AF103" s="77"/>
    </row>
    <row r="104" spans="3:32" ht="18" customHeight="1">
      <c r="C104" s="65" t="s">
        <v>212</v>
      </c>
      <c r="D104" s="66"/>
      <c r="E104" s="67">
        <v>833</v>
      </c>
      <c r="F104" s="68"/>
      <c r="G104" s="69" t="s">
        <v>213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1"/>
      <c r="S104" s="72" t="s">
        <v>214</v>
      </c>
      <c r="T104" s="73"/>
      <c r="U104" s="74">
        <f>Fondovski!U104+Sopstveni!U104+Donacii!U104</f>
        <v>0</v>
      </c>
      <c r="V104" s="75"/>
      <c r="W104" s="75"/>
      <c r="X104" s="75"/>
      <c r="Y104" s="75"/>
      <c r="Z104" s="76"/>
      <c r="AA104" s="74">
        <f>Fondovski!AA104+Sopstveni!AA104+Donacii!AA104</f>
        <v>0</v>
      </c>
      <c r="AB104" s="75"/>
      <c r="AC104" s="75"/>
      <c r="AD104" s="75"/>
      <c r="AE104" s="75"/>
      <c r="AF104" s="77"/>
    </row>
    <row r="105" spans="3:32" ht="55.5" customHeight="1">
      <c r="C105" s="65"/>
      <c r="D105" s="66"/>
      <c r="E105" s="67"/>
      <c r="F105" s="68"/>
      <c r="G105" s="69" t="s">
        <v>215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1"/>
      <c r="S105" s="72" t="s">
        <v>216</v>
      </c>
      <c r="T105" s="73"/>
      <c r="U105" s="132">
        <f>U97+U98</f>
        <v>50314740</v>
      </c>
      <c r="V105" s="133"/>
      <c r="W105" s="133"/>
      <c r="X105" s="133"/>
      <c r="Y105" s="133"/>
      <c r="Z105" s="134"/>
      <c r="AA105" s="132">
        <f>AA97+AA98</f>
        <v>60975871</v>
      </c>
      <c r="AB105" s="133"/>
      <c r="AC105" s="133"/>
      <c r="AD105" s="133"/>
      <c r="AE105" s="133"/>
      <c r="AF105" s="135"/>
    </row>
    <row r="106" spans="3:32" ht="45.75" customHeight="1">
      <c r="C106" s="65"/>
      <c r="D106" s="66"/>
      <c r="E106" s="67"/>
      <c r="F106" s="68"/>
      <c r="G106" s="69" t="s">
        <v>217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1"/>
      <c r="S106" s="72" t="s">
        <v>218</v>
      </c>
      <c r="T106" s="73"/>
      <c r="U106" s="62">
        <f>U107+U108+U109+U110+U111+U112+U113+U114</f>
        <v>0</v>
      </c>
      <c r="V106" s="63"/>
      <c r="W106" s="63"/>
      <c r="X106" s="63"/>
      <c r="Y106" s="63"/>
      <c r="Z106" s="94"/>
      <c r="AA106" s="62">
        <f>AA107+AA108+AA109+AA110+AA111+AA112+AA113+AA114</f>
        <v>0</v>
      </c>
      <c r="AB106" s="63"/>
      <c r="AC106" s="63"/>
      <c r="AD106" s="63"/>
      <c r="AE106" s="63"/>
      <c r="AF106" s="64"/>
    </row>
    <row r="107" spans="3:32" ht="28.5" customHeight="1">
      <c r="C107" s="65" t="s">
        <v>219</v>
      </c>
      <c r="D107" s="66"/>
      <c r="E107" s="67">
        <v>711</v>
      </c>
      <c r="F107" s="68"/>
      <c r="G107" s="69" t="s">
        <v>220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 t="s">
        <v>221</v>
      </c>
      <c r="T107" s="73"/>
      <c r="U107" s="74">
        <f>Fondovski!U107+Sopstveni!U107+Donacii!U107</f>
        <v>0</v>
      </c>
      <c r="V107" s="75"/>
      <c r="W107" s="75"/>
      <c r="X107" s="75"/>
      <c r="Y107" s="75"/>
      <c r="Z107" s="76"/>
      <c r="AA107" s="74">
        <f>Fondovski!AA107+Sopstveni!AA107+Donacii!AA107</f>
        <v>0</v>
      </c>
      <c r="AB107" s="75"/>
      <c r="AC107" s="75"/>
      <c r="AD107" s="75"/>
      <c r="AE107" s="75"/>
      <c r="AF107" s="77"/>
    </row>
    <row r="108" spans="3:32" ht="18" customHeight="1">
      <c r="C108" s="65" t="s">
        <v>222</v>
      </c>
      <c r="D108" s="66"/>
      <c r="E108" s="67">
        <v>712</v>
      </c>
      <c r="F108" s="68"/>
      <c r="G108" s="69" t="s">
        <v>3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 t="s">
        <v>223</v>
      </c>
      <c r="T108" s="73"/>
      <c r="U108" s="74">
        <f>Fondovski!U108+Sopstveni!U108+Donacii!U108</f>
        <v>0</v>
      </c>
      <c r="V108" s="75"/>
      <c r="W108" s="75"/>
      <c r="X108" s="75"/>
      <c r="Y108" s="75"/>
      <c r="Z108" s="76"/>
      <c r="AA108" s="74">
        <f>Fondovski!AA108+Sopstveni!AA108+Donacii!AA108</f>
        <v>0</v>
      </c>
      <c r="AB108" s="75"/>
      <c r="AC108" s="75"/>
      <c r="AD108" s="75"/>
      <c r="AE108" s="75"/>
      <c r="AF108" s="77"/>
    </row>
    <row r="109" spans="3:32" ht="18" customHeight="1">
      <c r="C109" s="65" t="s">
        <v>224</v>
      </c>
      <c r="D109" s="66"/>
      <c r="E109" s="67">
        <v>713</v>
      </c>
      <c r="F109" s="68"/>
      <c r="G109" s="69" t="s">
        <v>225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 t="s">
        <v>226</v>
      </c>
      <c r="T109" s="73"/>
      <c r="U109" s="74">
        <f>Fondovski!U109+Sopstveni!U109+Donacii!U109</f>
        <v>0</v>
      </c>
      <c r="V109" s="75"/>
      <c r="W109" s="75"/>
      <c r="X109" s="75"/>
      <c r="Y109" s="75"/>
      <c r="Z109" s="76"/>
      <c r="AA109" s="74">
        <f>Fondovski!AA109+Sopstveni!AA109+Donacii!AA109</f>
        <v>0</v>
      </c>
      <c r="AB109" s="75"/>
      <c r="AC109" s="75"/>
      <c r="AD109" s="75"/>
      <c r="AE109" s="75"/>
      <c r="AF109" s="77"/>
    </row>
    <row r="110" spans="3:32" ht="18" customHeight="1">
      <c r="C110" s="65" t="s">
        <v>227</v>
      </c>
      <c r="D110" s="66"/>
      <c r="E110" s="67">
        <v>714</v>
      </c>
      <c r="F110" s="68"/>
      <c r="G110" s="69" t="s">
        <v>228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 t="s">
        <v>229</v>
      </c>
      <c r="T110" s="73"/>
      <c r="U110" s="74">
        <f>Fondovski!U110+Sopstveni!U110+Donacii!U110</f>
        <v>0</v>
      </c>
      <c r="V110" s="75"/>
      <c r="W110" s="75"/>
      <c r="X110" s="75"/>
      <c r="Y110" s="75"/>
      <c r="Z110" s="76"/>
      <c r="AA110" s="74">
        <f>Fondovski!AA110+Sopstveni!AA110+Donacii!AA110</f>
        <v>0</v>
      </c>
      <c r="AB110" s="75"/>
      <c r="AC110" s="75"/>
      <c r="AD110" s="75"/>
      <c r="AE110" s="75"/>
      <c r="AF110" s="77"/>
    </row>
    <row r="111" spans="3:32" ht="31.5" customHeight="1">
      <c r="C111" s="65" t="s">
        <v>230</v>
      </c>
      <c r="D111" s="66"/>
      <c r="E111" s="67">
        <v>715</v>
      </c>
      <c r="F111" s="68"/>
      <c r="G111" s="69" t="s">
        <v>231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 t="s">
        <v>232</v>
      </c>
      <c r="T111" s="73"/>
      <c r="U111" s="74">
        <f>Fondovski!U111+Sopstveni!U111+Donacii!U111</f>
        <v>0</v>
      </c>
      <c r="V111" s="75"/>
      <c r="W111" s="75"/>
      <c r="X111" s="75"/>
      <c r="Y111" s="75"/>
      <c r="Z111" s="76"/>
      <c r="AA111" s="74">
        <f>Fondovski!AA111+Sopstveni!AA111+Donacii!AA111</f>
        <v>0</v>
      </c>
      <c r="AB111" s="75"/>
      <c r="AC111" s="75"/>
      <c r="AD111" s="75"/>
      <c r="AE111" s="75"/>
      <c r="AF111" s="77"/>
    </row>
    <row r="112" spans="3:32" ht="18" customHeight="1">
      <c r="C112" s="95" t="s">
        <v>233</v>
      </c>
      <c r="D112" s="68"/>
      <c r="E112" s="67">
        <v>716</v>
      </c>
      <c r="F112" s="68"/>
      <c r="G112" s="69" t="s">
        <v>40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 t="s">
        <v>234</v>
      </c>
      <c r="T112" s="73"/>
      <c r="U112" s="74">
        <f>Fondovski!U112+Sopstveni!U112+Donacii!U112</f>
        <v>0</v>
      </c>
      <c r="V112" s="75"/>
      <c r="W112" s="75"/>
      <c r="X112" s="75"/>
      <c r="Y112" s="75"/>
      <c r="Z112" s="76"/>
      <c r="AA112" s="74">
        <f>Fondovski!AA112+Sopstveni!AA112+Donacii!AA112</f>
        <v>0</v>
      </c>
      <c r="AB112" s="75"/>
      <c r="AC112" s="75"/>
      <c r="AD112" s="75"/>
      <c r="AE112" s="75"/>
      <c r="AF112" s="77"/>
    </row>
    <row r="113" spans="3:32" ht="18" customHeight="1">
      <c r="C113" s="65" t="s">
        <v>235</v>
      </c>
      <c r="D113" s="66"/>
      <c r="E113" s="67">
        <v>717</v>
      </c>
      <c r="F113" s="68"/>
      <c r="G113" s="69" t="s">
        <v>236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 t="s">
        <v>237</v>
      </c>
      <c r="T113" s="73"/>
      <c r="U113" s="74">
        <f>Fondovski!U113+Sopstveni!U113+Donacii!U113</f>
        <v>0</v>
      </c>
      <c r="V113" s="75"/>
      <c r="W113" s="75"/>
      <c r="X113" s="75"/>
      <c r="Y113" s="75"/>
      <c r="Z113" s="76"/>
      <c r="AA113" s="74">
        <f>Fondovski!AA113+Sopstveni!AA113+Donacii!AA113</f>
        <v>0</v>
      </c>
      <c r="AB113" s="75"/>
      <c r="AC113" s="75"/>
      <c r="AD113" s="75"/>
      <c r="AE113" s="75"/>
      <c r="AF113" s="77"/>
    </row>
    <row r="114" spans="3:32" ht="29.25" customHeight="1">
      <c r="C114" s="65" t="s">
        <v>238</v>
      </c>
      <c r="D114" s="66"/>
      <c r="E114" s="67">
        <v>718</v>
      </c>
      <c r="F114" s="68"/>
      <c r="G114" s="69" t="s">
        <v>239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 t="s">
        <v>240</v>
      </c>
      <c r="T114" s="73"/>
      <c r="U114" s="74">
        <f>Fondovski!U114+Sopstveni!U114+Donacii!U114</f>
        <v>0</v>
      </c>
      <c r="V114" s="75"/>
      <c r="W114" s="75"/>
      <c r="X114" s="75"/>
      <c r="Y114" s="75"/>
      <c r="Z114" s="76"/>
      <c r="AA114" s="74">
        <f>Fondovski!AA114+Sopstveni!AA114+Donacii!AA114</f>
        <v>0</v>
      </c>
      <c r="AB114" s="75"/>
      <c r="AC114" s="75"/>
      <c r="AD114" s="75"/>
      <c r="AE114" s="75"/>
      <c r="AF114" s="77"/>
    </row>
    <row r="115" spans="3:32" ht="33" customHeight="1">
      <c r="C115" s="65"/>
      <c r="D115" s="66"/>
      <c r="E115" s="67"/>
      <c r="F115" s="68"/>
      <c r="G115" s="69" t="s">
        <v>241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 t="s">
        <v>242</v>
      </c>
      <c r="T115" s="73"/>
      <c r="U115" s="62">
        <f>U116+U117+U118+U119+U120</f>
        <v>3140214</v>
      </c>
      <c r="V115" s="63"/>
      <c r="W115" s="63"/>
      <c r="X115" s="63"/>
      <c r="Y115" s="63"/>
      <c r="Z115" s="94"/>
      <c r="AA115" s="62">
        <f>AA116+AA117+AA118+AA119+AA120</f>
        <v>10865469</v>
      </c>
      <c r="AB115" s="63"/>
      <c r="AC115" s="63"/>
      <c r="AD115" s="63"/>
      <c r="AE115" s="63"/>
      <c r="AF115" s="64"/>
    </row>
    <row r="116" spans="3:32" ht="18.95" customHeight="1">
      <c r="C116" s="65" t="s">
        <v>243</v>
      </c>
      <c r="D116" s="66"/>
      <c r="E116" s="67">
        <v>721</v>
      </c>
      <c r="F116" s="68"/>
      <c r="G116" s="69" t="s">
        <v>244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 t="s">
        <v>245</v>
      </c>
      <c r="T116" s="73"/>
      <c r="U116" s="74">
        <f>Fondovski!U116+Sopstveni!U116+Donacii!U116</f>
        <v>0</v>
      </c>
      <c r="V116" s="75"/>
      <c r="W116" s="75"/>
      <c r="X116" s="75"/>
      <c r="Y116" s="75"/>
      <c r="Z116" s="76"/>
      <c r="AA116" s="74">
        <f>Fondovski!AA116+Sopstveni!AA116+Donacii!AA116</f>
        <v>0</v>
      </c>
      <c r="AB116" s="75"/>
      <c r="AC116" s="75"/>
      <c r="AD116" s="75"/>
      <c r="AE116" s="75"/>
      <c r="AF116" s="77"/>
    </row>
    <row r="117" spans="3:32" ht="18.95" customHeight="1">
      <c r="C117" s="65" t="s">
        <v>246</v>
      </c>
      <c r="D117" s="66"/>
      <c r="E117" s="67">
        <v>722</v>
      </c>
      <c r="F117" s="68"/>
      <c r="G117" s="69" t="s">
        <v>247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 t="s">
        <v>248</v>
      </c>
      <c r="T117" s="73"/>
      <c r="U117" s="74">
        <f>Fondovski!U117+Sopstveni!U117+Donacii!U117</f>
        <v>0</v>
      </c>
      <c r="V117" s="75"/>
      <c r="W117" s="75"/>
      <c r="X117" s="75"/>
      <c r="Y117" s="75"/>
      <c r="Z117" s="76"/>
      <c r="AA117" s="74">
        <f>Fondovski!AA117+Sopstveni!AA117+Donacii!AA117</f>
        <v>0</v>
      </c>
      <c r="AB117" s="75"/>
      <c r="AC117" s="75"/>
      <c r="AD117" s="75"/>
      <c r="AE117" s="75"/>
      <c r="AF117" s="77"/>
    </row>
    <row r="118" spans="3:32" ht="18.95" customHeight="1">
      <c r="C118" s="95" t="s">
        <v>249</v>
      </c>
      <c r="D118" s="68"/>
      <c r="E118" s="67">
        <v>723</v>
      </c>
      <c r="F118" s="68"/>
      <c r="G118" s="69" t="s">
        <v>250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 t="s">
        <v>251</v>
      </c>
      <c r="T118" s="73"/>
      <c r="U118" s="74">
        <f>Fondovski!U118+Sopstveni!U118+Donacii!U118</f>
        <v>1496148</v>
      </c>
      <c r="V118" s="75"/>
      <c r="W118" s="75"/>
      <c r="X118" s="75"/>
      <c r="Y118" s="75"/>
      <c r="Z118" s="76"/>
      <c r="AA118" s="74">
        <f>Fondovski!AA118+Sopstveni!AA118+Donacii!AA118</f>
        <v>7204861</v>
      </c>
      <c r="AB118" s="75"/>
      <c r="AC118" s="75"/>
      <c r="AD118" s="75"/>
      <c r="AE118" s="75"/>
      <c r="AF118" s="77"/>
    </row>
    <row r="119" spans="3:32" ht="18.95" customHeight="1">
      <c r="C119" s="65" t="s">
        <v>252</v>
      </c>
      <c r="D119" s="66"/>
      <c r="E119" s="67">
        <v>724</v>
      </c>
      <c r="F119" s="68"/>
      <c r="G119" s="69" t="s">
        <v>253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 t="s">
        <v>254</v>
      </c>
      <c r="T119" s="73"/>
      <c r="U119" s="74">
        <f>Fondovski!U119+Sopstveni!U119+Donacii!U119</f>
        <v>0</v>
      </c>
      <c r="V119" s="75"/>
      <c r="W119" s="75"/>
      <c r="X119" s="75"/>
      <c r="Y119" s="75"/>
      <c r="Z119" s="76"/>
      <c r="AA119" s="74">
        <f>Fondovski!AA119+Sopstveni!AA119+Donacii!AA119</f>
        <v>0</v>
      </c>
      <c r="AB119" s="75"/>
      <c r="AC119" s="75"/>
      <c r="AD119" s="75"/>
      <c r="AE119" s="75"/>
      <c r="AF119" s="77"/>
    </row>
    <row r="120" spans="3:32" ht="18.95" customHeight="1">
      <c r="C120" s="65" t="s">
        <v>255</v>
      </c>
      <c r="D120" s="66"/>
      <c r="E120" s="67">
        <v>725</v>
      </c>
      <c r="F120" s="68"/>
      <c r="G120" s="69" t="s">
        <v>256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 t="s">
        <v>257</v>
      </c>
      <c r="T120" s="73"/>
      <c r="U120" s="74">
        <f>Fondovski!U120+Sopstveni!U120+Donacii!U120</f>
        <v>1644066</v>
      </c>
      <c r="V120" s="75"/>
      <c r="W120" s="75"/>
      <c r="X120" s="75"/>
      <c r="Y120" s="75"/>
      <c r="Z120" s="76"/>
      <c r="AA120" s="74">
        <f>Fondovski!AA120+Sopstveni!AA120+Donacii!AA120</f>
        <v>3660608</v>
      </c>
      <c r="AB120" s="75"/>
      <c r="AC120" s="75"/>
      <c r="AD120" s="75"/>
      <c r="AE120" s="75"/>
      <c r="AF120" s="77"/>
    </row>
    <row r="121" spans="3:32" ht="34.5" customHeight="1">
      <c r="C121" s="65"/>
      <c r="D121" s="66"/>
      <c r="E121" s="67"/>
      <c r="F121" s="68"/>
      <c r="G121" s="69" t="s">
        <v>258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1"/>
      <c r="S121" s="72" t="s">
        <v>259</v>
      </c>
      <c r="T121" s="73"/>
      <c r="U121" s="62">
        <f>U122+U123+U130+U131</f>
        <v>0</v>
      </c>
      <c r="V121" s="63"/>
      <c r="W121" s="63"/>
      <c r="X121" s="63"/>
      <c r="Y121" s="63"/>
      <c r="Z121" s="94"/>
      <c r="AA121" s="62">
        <f>AA122+AA123+AA130+AA131</f>
        <v>0</v>
      </c>
      <c r="AB121" s="63"/>
      <c r="AC121" s="63"/>
      <c r="AD121" s="63"/>
      <c r="AE121" s="63"/>
      <c r="AF121" s="64"/>
    </row>
    <row r="122" spans="3:32" ht="18.95" customHeight="1">
      <c r="C122" s="65" t="s">
        <v>260</v>
      </c>
      <c r="D122" s="66"/>
      <c r="E122" s="67">
        <v>731</v>
      </c>
      <c r="F122" s="68"/>
      <c r="G122" s="69" t="s">
        <v>261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  <c r="S122" s="72" t="s">
        <v>262</v>
      </c>
      <c r="T122" s="73"/>
      <c r="U122" s="74"/>
      <c r="V122" s="75"/>
      <c r="W122" s="75"/>
      <c r="X122" s="75"/>
      <c r="Y122" s="75"/>
      <c r="Z122" s="76"/>
      <c r="AA122" s="74"/>
      <c r="AB122" s="75"/>
      <c r="AC122" s="75"/>
      <c r="AD122" s="75"/>
      <c r="AE122" s="75"/>
      <c r="AF122" s="77"/>
    </row>
    <row r="123" spans="3:32" ht="18.95" customHeight="1" thickBot="1">
      <c r="C123" s="81" t="s">
        <v>263</v>
      </c>
      <c r="D123" s="82"/>
      <c r="E123" s="83">
        <v>732</v>
      </c>
      <c r="F123" s="84"/>
      <c r="G123" s="85" t="s">
        <v>264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7"/>
      <c r="S123" s="88" t="s">
        <v>265</v>
      </c>
      <c r="T123" s="89"/>
      <c r="U123" s="90"/>
      <c r="V123" s="91"/>
      <c r="W123" s="91"/>
      <c r="X123" s="91"/>
      <c r="Y123" s="91"/>
      <c r="Z123" s="92"/>
      <c r="AA123" s="90"/>
      <c r="AB123" s="91"/>
      <c r="AC123" s="91"/>
      <c r="AD123" s="91"/>
      <c r="AE123" s="91"/>
      <c r="AF123" s="93"/>
    </row>
    <row r="124" spans="3:32" s="31" customFormat="1" ht="4.5" customHeight="1">
      <c r="C124" s="38"/>
      <c r="D124" s="38"/>
      <c r="E124" s="38"/>
      <c r="F124" s="38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40"/>
      <c r="T124" s="40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3:32" s="31" customFormat="1" ht="12" customHeight="1">
      <c r="C125"/>
      <c r="D125" s="38"/>
      <c r="E125" s="38"/>
      <c r="F125" s="3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40"/>
      <c r="T125" s="40"/>
      <c r="U125" s="41"/>
      <c r="V125" s="41"/>
      <c r="W125" s="41"/>
      <c r="X125" s="41"/>
      <c r="Y125" s="41"/>
      <c r="Z125" s="41"/>
      <c r="AA125" s="41"/>
      <c r="AB125" s="110" t="s">
        <v>266</v>
      </c>
      <c r="AC125" s="110"/>
      <c r="AD125" s="110"/>
      <c r="AE125" s="110"/>
      <c r="AF125" s="110"/>
    </row>
    <row r="126" spans="3:32" s="31" customFormat="1" ht="3" customHeight="1" thickBot="1">
      <c r="C126"/>
      <c r="D126" s="38"/>
      <c r="E126" s="38"/>
      <c r="F126" s="38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40"/>
      <c r="T126" s="40"/>
      <c r="U126" s="41"/>
      <c r="V126" s="41"/>
      <c r="W126" s="41"/>
      <c r="X126" s="41"/>
      <c r="Y126" s="41"/>
      <c r="Z126" s="41"/>
      <c r="AA126" s="41"/>
      <c r="AB126" s="38"/>
      <c r="AC126" s="38"/>
      <c r="AD126" s="38"/>
      <c r="AE126" s="38"/>
      <c r="AF126" s="38"/>
    </row>
    <row r="127" spans="3:32" s="31" customFormat="1" ht="18.95" customHeight="1">
      <c r="C127" s="111" t="s">
        <v>53</v>
      </c>
      <c r="D127" s="112"/>
      <c r="E127" s="115" t="s">
        <v>54</v>
      </c>
      <c r="F127" s="112"/>
      <c r="G127" s="117" t="s">
        <v>55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9"/>
      <c r="S127" s="123" t="s">
        <v>56</v>
      </c>
      <c r="T127" s="124"/>
      <c r="U127" s="127" t="s">
        <v>57</v>
      </c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9"/>
    </row>
    <row r="128" spans="3:32" s="31" customFormat="1" ht="23.1" customHeight="1">
      <c r="C128" s="113"/>
      <c r="D128" s="114"/>
      <c r="E128" s="116"/>
      <c r="F128" s="114"/>
      <c r="G128" s="120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2"/>
      <c r="S128" s="125"/>
      <c r="T128" s="126"/>
      <c r="U128" s="67" t="s">
        <v>1</v>
      </c>
      <c r="V128" s="130"/>
      <c r="W128" s="130"/>
      <c r="X128" s="130"/>
      <c r="Y128" s="130"/>
      <c r="Z128" s="68"/>
      <c r="AA128" s="67" t="s">
        <v>2</v>
      </c>
      <c r="AB128" s="130"/>
      <c r="AC128" s="130"/>
      <c r="AD128" s="130"/>
      <c r="AE128" s="130"/>
      <c r="AF128" s="131"/>
    </row>
    <row r="129" spans="3:32" s="31" customFormat="1" ht="12" customHeight="1">
      <c r="C129" s="105">
        <v>1</v>
      </c>
      <c r="D129" s="106"/>
      <c r="E129" s="107">
        <v>2</v>
      </c>
      <c r="F129" s="106"/>
      <c r="G129" s="107">
        <v>3</v>
      </c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6"/>
      <c r="S129" s="107">
        <v>4</v>
      </c>
      <c r="T129" s="106"/>
      <c r="U129" s="107">
        <v>5</v>
      </c>
      <c r="V129" s="108"/>
      <c r="W129" s="108"/>
      <c r="X129" s="108"/>
      <c r="Y129" s="108"/>
      <c r="Z129" s="106"/>
      <c r="AA129" s="107">
        <v>6</v>
      </c>
      <c r="AB129" s="108"/>
      <c r="AC129" s="108"/>
      <c r="AD129" s="108"/>
      <c r="AE129" s="108"/>
      <c r="AF129" s="109"/>
    </row>
    <row r="130" spans="3:32" ht="28.5" customHeight="1">
      <c r="C130" s="65" t="s">
        <v>267</v>
      </c>
      <c r="D130" s="66"/>
      <c r="E130" s="67">
        <v>733</v>
      </c>
      <c r="F130" s="68"/>
      <c r="G130" s="69" t="s">
        <v>268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 t="s">
        <v>269</v>
      </c>
      <c r="T130" s="73"/>
      <c r="U130" s="74">
        <f>Fondovski!U130+Sopstveni!U130+Donacii!U130</f>
        <v>0</v>
      </c>
      <c r="V130" s="75"/>
      <c r="W130" s="75"/>
      <c r="X130" s="75"/>
      <c r="Y130" s="75"/>
      <c r="Z130" s="76"/>
      <c r="AA130" s="74">
        <f>Fondovski!AA130+Sopstveni!AA130+Donacii!AA130</f>
        <v>0</v>
      </c>
      <c r="AB130" s="75"/>
      <c r="AC130" s="75"/>
      <c r="AD130" s="75"/>
      <c r="AE130" s="75"/>
      <c r="AF130" s="77"/>
    </row>
    <row r="131" spans="3:32" ht="18" customHeight="1">
      <c r="C131" s="65" t="s">
        <v>270</v>
      </c>
      <c r="D131" s="66"/>
      <c r="E131" s="67">
        <v>734</v>
      </c>
      <c r="F131" s="68"/>
      <c r="G131" s="69" t="s">
        <v>271</v>
      </c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 t="s">
        <v>272</v>
      </c>
      <c r="T131" s="73"/>
      <c r="U131" s="74">
        <f>Fondovski!U131+Sopstveni!U131+Donacii!U131</f>
        <v>0</v>
      </c>
      <c r="V131" s="75"/>
      <c r="W131" s="75"/>
      <c r="X131" s="75"/>
      <c r="Y131" s="75"/>
      <c r="Z131" s="76"/>
      <c r="AA131" s="74">
        <f>Fondovski!AA131+Sopstveni!AA131+Donacii!AA131</f>
        <v>0</v>
      </c>
      <c r="AB131" s="75"/>
      <c r="AC131" s="75"/>
      <c r="AD131" s="75"/>
      <c r="AE131" s="75"/>
      <c r="AF131" s="77"/>
    </row>
    <row r="132" spans="3:32" ht="34.5" customHeight="1">
      <c r="C132" s="65"/>
      <c r="D132" s="66"/>
      <c r="E132" s="96"/>
      <c r="F132" s="97"/>
      <c r="G132" s="98" t="s">
        <v>273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100"/>
      <c r="S132" s="72" t="s">
        <v>274</v>
      </c>
      <c r="T132" s="73"/>
      <c r="U132" s="62">
        <f>U133+U134+U135+U136</f>
        <v>47174526</v>
      </c>
      <c r="V132" s="63"/>
      <c r="W132" s="63"/>
      <c r="X132" s="63"/>
      <c r="Y132" s="63"/>
      <c r="Z132" s="94"/>
      <c r="AA132" s="62">
        <f>AA133+AA134+AA135+AA136</f>
        <v>50110402</v>
      </c>
      <c r="AB132" s="63"/>
      <c r="AC132" s="63"/>
      <c r="AD132" s="63"/>
      <c r="AE132" s="63"/>
      <c r="AF132" s="64"/>
    </row>
    <row r="133" spans="3:32" ht="18" customHeight="1">
      <c r="C133" s="65" t="s">
        <v>275</v>
      </c>
      <c r="D133" s="66"/>
      <c r="E133" s="67">
        <v>741</v>
      </c>
      <c r="F133" s="68"/>
      <c r="G133" s="69" t="s">
        <v>29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 t="s">
        <v>276</v>
      </c>
      <c r="T133" s="73"/>
      <c r="U133" s="74">
        <f>Fondovski!U133+Sopstveni!U133+Donacii!U133</f>
        <v>47174526</v>
      </c>
      <c r="V133" s="75"/>
      <c r="W133" s="75"/>
      <c r="X133" s="75"/>
      <c r="Y133" s="75"/>
      <c r="Z133" s="76"/>
      <c r="AA133" s="74">
        <f>Fondovski!AA133+Sopstveni!AA133+Donacii!AA133</f>
        <v>50110402</v>
      </c>
      <c r="AB133" s="75"/>
      <c r="AC133" s="75"/>
      <c r="AD133" s="75"/>
      <c r="AE133" s="75"/>
      <c r="AF133" s="77"/>
    </row>
    <row r="134" spans="3:32" ht="18" customHeight="1">
      <c r="C134" s="65" t="s">
        <v>277</v>
      </c>
      <c r="D134" s="66"/>
      <c r="E134" s="67">
        <v>742</v>
      </c>
      <c r="F134" s="68"/>
      <c r="G134" s="69" t="s">
        <v>30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 t="s">
        <v>278</v>
      </c>
      <c r="T134" s="73"/>
      <c r="U134" s="74">
        <f>Fondovski!U134+Sopstveni!U134+Donacii!U134</f>
        <v>0</v>
      </c>
      <c r="V134" s="75"/>
      <c r="W134" s="75"/>
      <c r="X134" s="75"/>
      <c r="Y134" s="75"/>
      <c r="Z134" s="76"/>
      <c r="AA134" s="74">
        <f>Fondovski!AA134+Sopstveni!AA134+Donacii!AA134</f>
        <v>0</v>
      </c>
      <c r="AB134" s="75"/>
      <c r="AC134" s="75"/>
      <c r="AD134" s="75"/>
      <c r="AE134" s="75"/>
      <c r="AF134" s="77"/>
    </row>
    <row r="135" spans="3:32" ht="18" customHeight="1">
      <c r="C135" s="65" t="s">
        <v>279</v>
      </c>
      <c r="D135" s="66"/>
      <c r="E135" s="67">
        <v>742</v>
      </c>
      <c r="F135" s="68"/>
      <c r="G135" s="69" t="s">
        <v>41</v>
      </c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 t="s">
        <v>280</v>
      </c>
      <c r="T135" s="73"/>
      <c r="U135" s="74">
        <f>Fondovski!U135+Sopstveni!U135+Donacii!U135</f>
        <v>0</v>
      </c>
      <c r="V135" s="75"/>
      <c r="W135" s="75"/>
      <c r="X135" s="75"/>
      <c r="Y135" s="75"/>
      <c r="Z135" s="76"/>
      <c r="AA135" s="74">
        <f>Fondovski!AA135+Sopstveni!AA135+Donacii!AA135</f>
        <v>0</v>
      </c>
      <c r="AB135" s="75"/>
      <c r="AC135" s="75"/>
      <c r="AD135" s="75"/>
      <c r="AE135" s="75"/>
      <c r="AF135" s="77"/>
    </row>
    <row r="136" spans="3:32" ht="18" customHeight="1">
      <c r="C136" s="65" t="s">
        <v>281</v>
      </c>
      <c r="D136" s="66"/>
      <c r="E136" s="67">
        <v>744</v>
      </c>
      <c r="F136" s="68"/>
      <c r="G136" s="69" t="s">
        <v>31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 t="s">
        <v>282</v>
      </c>
      <c r="T136" s="73"/>
      <c r="U136" s="74">
        <f>Fondovski!U136+Sopstveni!U136+Donacii!U136</f>
        <v>0</v>
      </c>
      <c r="V136" s="75"/>
      <c r="W136" s="75"/>
      <c r="X136" s="75"/>
      <c r="Y136" s="75"/>
      <c r="Z136" s="76"/>
      <c r="AA136" s="74">
        <f>Fondovski!AA136+Sopstveni!AA136+Donacii!AA136</f>
        <v>0</v>
      </c>
      <c r="AB136" s="75"/>
      <c r="AC136" s="75"/>
      <c r="AD136" s="75"/>
      <c r="AE136" s="75"/>
      <c r="AF136" s="77"/>
    </row>
    <row r="137" spans="3:32" ht="30.75" customHeight="1">
      <c r="C137" s="65"/>
      <c r="D137" s="66"/>
      <c r="E137" s="67"/>
      <c r="F137" s="68"/>
      <c r="G137" s="69" t="s">
        <v>283</v>
      </c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  <c r="S137" s="72" t="s">
        <v>284</v>
      </c>
      <c r="T137" s="73"/>
      <c r="U137" s="62">
        <f>U138+U139+U140</f>
        <v>0</v>
      </c>
      <c r="V137" s="63"/>
      <c r="W137" s="63"/>
      <c r="X137" s="63"/>
      <c r="Y137" s="63"/>
      <c r="Z137" s="94"/>
      <c r="AA137" s="62">
        <f>AA138+AA139+AA140</f>
        <v>0</v>
      </c>
      <c r="AB137" s="63"/>
      <c r="AC137" s="63"/>
      <c r="AD137" s="63"/>
      <c r="AE137" s="63"/>
      <c r="AF137" s="64"/>
    </row>
    <row r="138" spans="3:32" ht="18" customHeight="1">
      <c r="C138" s="65" t="s">
        <v>285</v>
      </c>
      <c r="D138" s="66"/>
      <c r="E138" s="67">
        <v>751</v>
      </c>
      <c r="F138" s="68"/>
      <c r="G138" s="69" t="s">
        <v>286</v>
      </c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72" t="s">
        <v>287</v>
      </c>
      <c r="T138" s="73"/>
      <c r="U138" s="74">
        <f>Fondovski!U138+Sopstveni!U138+Donacii!U138</f>
        <v>0</v>
      </c>
      <c r="V138" s="75"/>
      <c r="W138" s="75"/>
      <c r="X138" s="75"/>
      <c r="Y138" s="75"/>
      <c r="Z138" s="76"/>
      <c r="AA138" s="74">
        <f>Fondovski!AA138+Sopstveni!AA138+Donacii!AA138</f>
        <v>0</v>
      </c>
      <c r="AB138" s="75"/>
      <c r="AC138" s="75"/>
      <c r="AD138" s="75"/>
      <c r="AE138" s="75"/>
      <c r="AF138" s="77"/>
    </row>
    <row r="139" spans="3:32" ht="18" customHeight="1">
      <c r="C139" s="65" t="s">
        <v>288</v>
      </c>
      <c r="D139" s="66"/>
      <c r="E139" s="67">
        <v>753</v>
      </c>
      <c r="F139" s="68"/>
      <c r="G139" s="69" t="s">
        <v>289</v>
      </c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 t="s">
        <v>290</v>
      </c>
      <c r="T139" s="73"/>
      <c r="U139" s="74">
        <f>Fondovski!U139+Sopstveni!U139+Donacii!U139</f>
        <v>0</v>
      </c>
      <c r="V139" s="75"/>
      <c r="W139" s="75"/>
      <c r="X139" s="75"/>
      <c r="Y139" s="75"/>
      <c r="Z139" s="76"/>
      <c r="AA139" s="74">
        <f>Fondovski!AA139+Sopstveni!AA139+Donacii!AA139</f>
        <v>0</v>
      </c>
      <c r="AB139" s="75"/>
      <c r="AC139" s="75"/>
      <c r="AD139" s="75"/>
      <c r="AE139" s="75"/>
      <c r="AF139" s="77"/>
    </row>
    <row r="140" spans="3:32" ht="18" customHeight="1">
      <c r="C140" s="65" t="s">
        <v>291</v>
      </c>
      <c r="D140" s="66"/>
      <c r="E140" s="67">
        <v>754</v>
      </c>
      <c r="F140" s="68"/>
      <c r="G140" s="69" t="s">
        <v>292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1"/>
      <c r="S140" s="72" t="s">
        <v>293</v>
      </c>
      <c r="T140" s="73"/>
      <c r="U140" s="74">
        <f>Fondovski!U140+Sopstveni!U140+Donacii!U140</f>
        <v>0</v>
      </c>
      <c r="V140" s="75"/>
      <c r="W140" s="75"/>
      <c r="X140" s="75"/>
      <c r="Y140" s="75"/>
      <c r="Z140" s="76"/>
      <c r="AA140" s="74">
        <f>Fondovski!AA140+Sopstveni!AA140+Donacii!AA140</f>
        <v>0</v>
      </c>
      <c r="AB140" s="75"/>
      <c r="AC140" s="75"/>
      <c r="AD140" s="75"/>
      <c r="AE140" s="75"/>
      <c r="AF140" s="77"/>
    </row>
    <row r="141" spans="3:32" ht="30" customHeight="1">
      <c r="C141" s="65"/>
      <c r="D141" s="66"/>
      <c r="E141" s="67"/>
      <c r="F141" s="68"/>
      <c r="G141" s="69" t="s">
        <v>294</v>
      </c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1"/>
      <c r="S141" s="72" t="s">
        <v>295</v>
      </c>
      <c r="T141" s="73"/>
      <c r="U141" s="62">
        <f>U142+U143+U144</f>
        <v>0</v>
      </c>
      <c r="V141" s="63"/>
      <c r="W141" s="63"/>
      <c r="X141" s="63"/>
      <c r="Y141" s="63"/>
      <c r="Z141" s="94"/>
      <c r="AA141" s="62">
        <f>AA142+AA143+AA144</f>
        <v>0</v>
      </c>
      <c r="AB141" s="63"/>
      <c r="AC141" s="63"/>
      <c r="AD141" s="63"/>
      <c r="AE141" s="63"/>
      <c r="AF141" s="64"/>
    </row>
    <row r="142" spans="3:32" ht="18" customHeight="1">
      <c r="C142" s="65" t="s">
        <v>296</v>
      </c>
      <c r="D142" s="66"/>
      <c r="E142" s="67">
        <v>761</v>
      </c>
      <c r="F142" s="68"/>
      <c r="G142" s="69" t="s">
        <v>297</v>
      </c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1"/>
      <c r="S142" s="72" t="s">
        <v>298</v>
      </c>
      <c r="T142" s="73"/>
      <c r="U142" s="74">
        <f>Fondovski!U142+Sopstveni!U142+Donacii!U142</f>
        <v>0</v>
      </c>
      <c r="V142" s="75"/>
      <c r="W142" s="75"/>
      <c r="X142" s="75"/>
      <c r="Y142" s="75"/>
      <c r="Z142" s="76"/>
      <c r="AA142" s="74">
        <f>Fondovski!AA142+Sopstveni!AA142+Donacii!AA142</f>
        <v>0</v>
      </c>
      <c r="AB142" s="75"/>
      <c r="AC142" s="75"/>
      <c r="AD142" s="75"/>
      <c r="AE142" s="75"/>
      <c r="AF142" s="77"/>
    </row>
    <row r="143" spans="3:32" ht="18" customHeight="1">
      <c r="C143" s="65" t="s">
        <v>299</v>
      </c>
      <c r="D143" s="66"/>
      <c r="E143" s="67">
        <v>762</v>
      </c>
      <c r="F143" s="68"/>
      <c r="G143" s="69" t="s">
        <v>300</v>
      </c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1"/>
      <c r="S143" s="72" t="s">
        <v>301</v>
      </c>
      <c r="T143" s="73"/>
      <c r="U143" s="74">
        <f>Fondovski!U143+Sopstveni!U143+Donacii!U143</f>
        <v>0</v>
      </c>
      <c r="V143" s="75"/>
      <c r="W143" s="75"/>
      <c r="X143" s="75"/>
      <c r="Y143" s="75"/>
      <c r="Z143" s="76"/>
      <c r="AA143" s="74">
        <f>Fondovski!AA143+Sopstveni!AA143+Donacii!AA143</f>
        <v>0</v>
      </c>
      <c r="AB143" s="75"/>
      <c r="AC143" s="75"/>
      <c r="AD143" s="75"/>
      <c r="AE143" s="75"/>
      <c r="AF143" s="77"/>
    </row>
    <row r="144" spans="3:32" ht="18" customHeight="1">
      <c r="C144" s="65" t="s">
        <v>302</v>
      </c>
      <c r="D144" s="66"/>
      <c r="E144" s="67">
        <v>769</v>
      </c>
      <c r="F144" s="68"/>
      <c r="G144" s="69" t="s">
        <v>303</v>
      </c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1"/>
      <c r="S144" s="72">
        <v>100</v>
      </c>
      <c r="T144" s="73"/>
      <c r="U144" s="74">
        <f>Fondovski!U144+Sopstveni!U144+Donacii!U144</f>
        <v>0</v>
      </c>
      <c r="V144" s="75"/>
      <c r="W144" s="75"/>
      <c r="X144" s="75"/>
      <c r="Y144" s="75"/>
      <c r="Z144" s="76"/>
      <c r="AA144" s="74">
        <f>Fondovski!AA144+Sopstveni!AA144+Donacii!AA144</f>
        <v>0</v>
      </c>
      <c r="AB144" s="75"/>
      <c r="AC144" s="75"/>
      <c r="AD144" s="75"/>
      <c r="AE144" s="75"/>
      <c r="AF144" s="77"/>
    </row>
    <row r="145" spans="3:32" ht="30.75" customHeight="1">
      <c r="C145" s="95" t="s">
        <v>304</v>
      </c>
      <c r="D145" s="68"/>
      <c r="E145" s="67">
        <v>771</v>
      </c>
      <c r="F145" s="68"/>
      <c r="G145" s="69" t="s">
        <v>305</v>
      </c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1"/>
      <c r="S145" s="72">
        <v>101</v>
      </c>
      <c r="T145" s="73"/>
      <c r="U145" s="74">
        <f>Fondovski!U145+Sopstveni!U145+Donacii!U145</f>
        <v>0</v>
      </c>
      <c r="V145" s="75"/>
      <c r="W145" s="75"/>
      <c r="X145" s="75"/>
      <c r="Y145" s="75"/>
      <c r="Z145" s="76"/>
      <c r="AA145" s="74">
        <f>Fondovski!AA145+Sopstveni!AA145+Donacii!AA145</f>
        <v>0</v>
      </c>
      <c r="AB145" s="75"/>
      <c r="AC145" s="75"/>
      <c r="AD145" s="75"/>
      <c r="AE145" s="75"/>
      <c r="AF145" s="77"/>
    </row>
    <row r="146" spans="3:32" ht="30" customHeight="1">
      <c r="C146" s="65" t="s">
        <v>306</v>
      </c>
      <c r="D146" s="66"/>
      <c r="E146" s="67">
        <v>781</v>
      </c>
      <c r="F146" s="68"/>
      <c r="G146" s="69" t="s">
        <v>307</v>
      </c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1"/>
      <c r="S146" s="72">
        <v>102</v>
      </c>
      <c r="T146" s="73"/>
      <c r="U146" s="74">
        <f>Fondovski!U146+Sopstveni!U146+Donacii!U146</f>
        <v>0</v>
      </c>
      <c r="V146" s="75"/>
      <c r="W146" s="75"/>
      <c r="X146" s="75"/>
      <c r="Y146" s="75"/>
      <c r="Z146" s="76"/>
      <c r="AA146" s="74">
        <f>Fondovski!AA146+Sopstveni!AA146+Donacii!AA146</f>
        <v>0</v>
      </c>
      <c r="AB146" s="75"/>
      <c r="AC146" s="75"/>
      <c r="AD146" s="75"/>
      <c r="AE146" s="75"/>
      <c r="AF146" s="77"/>
    </row>
    <row r="147" spans="3:32" ht="33" customHeight="1">
      <c r="C147" s="65"/>
      <c r="D147" s="66"/>
      <c r="E147" s="67"/>
      <c r="F147" s="68"/>
      <c r="G147" s="69" t="s">
        <v>308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1"/>
      <c r="S147" s="72">
        <v>103</v>
      </c>
      <c r="T147" s="73"/>
      <c r="U147" s="62">
        <f>U106+U115+U121+U132+U137+U141+U145+U146</f>
        <v>50314740</v>
      </c>
      <c r="V147" s="63"/>
      <c r="W147" s="63"/>
      <c r="X147" s="63"/>
      <c r="Y147" s="63"/>
      <c r="Z147" s="94"/>
      <c r="AA147" s="62">
        <f>AA106+AA115+AA121+AA132+AA137+AA141+AA145+AA146</f>
        <v>60975871</v>
      </c>
      <c r="AB147" s="63"/>
      <c r="AC147" s="63"/>
      <c r="AD147" s="63"/>
      <c r="AE147" s="63"/>
      <c r="AF147" s="64"/>
    </row>
    <row r="148" spans="3:32" ht="33" customHeight="1">
      <c r="C148" s="65" t="s">
        <v>309</v>
      </c>
      <c r="D148" s="66"/>
      <c r="E148" s="67">
        <v>890</v>
      </c>
      <c r="F148" s="68"/>
      <c r="G148" s="69" t="s">
        <v>310</v>
      </c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1"/>
      <c r="S148" s="72">
        <v>104</v>
      </c>
      <c r="T148" s="73"/>
      <c r="U148" s="74">
        <f>Fondovski!U148+Sopstveni!U148+Donacii!U148</f>
        <v>0</v>
      </c>
      <c r="V148" s="75"/>
      <c r="W148" s="75"/>
      <c r="X148" s="75"/>
      <c r="Y148" s="75"/>
      <c r="Z148" s="76"/>
      <c r="AA148" s="74">
        <f>Fondovski!AA148+Sopstveni!AA148+Donacii!AA148</f>
        <v>0</v>
      </c>
      <c r="AB148" s="75"/>
      <c r="AC148" s="75"/>
      <c r="AD148" s="75"/>
      <c r="AE148" s="75"/>
      <c r="AF148" s="77"/>
    </row>
    <row r="149" spans="3:32" ht="34.5" customHeight="1">
      <c r="C149" s="65"/>
      <c r="D149" s="66"/>
      <c r="E149" s="67"/>
      <c r="F149" s="68"/>
      <c r="G149" s="69" t="s">
        <v>311</v>
      </c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1"/>
      <c r="S149" s="72">
        <v>105</v>
      </c>
      <c r="T149" s="73"/>
      <c r="U149" s="62">
        <f>U147+U148</f>
        <v>50314740</v>
      </c>
      <c r="V149" s="63"/>
      <c r="W149" s="63"/>
      <c r="X149" s="63"/>
      <c r="Y149" s="63"/>
      <c r="Z149" s="94"/>
      <c r="AA149" s="62">
        <f>AA147+AA148</f>
        <v>60975871</v>
      </c>
      <c r="AB149" s="63"/>
      <c r="AC149" s="63"/>
      <c r="AD149" s="63"/>
      <c r="AE149" s="63"/>
      <c r="AF149" s="64"/>
    </row>
    <row r="150" spans="3:32" ht="57" customHeight="1" thickBot="1">
      <c r="C150" s="81" t="s">
        <v>312</v>
      </c>
      <c r="D150" s="82"/>
      <c r="E150" s="83"/>
      <c r="F150" s="84"/>
      <c r="G150" s="85" t="s">
        <v>313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7"/>
      <c r="S150" s="88">
        <v>106</v>
      </c>
      <c r="T150" s="89"/>
      <c r="U150" s="90"/>
      <c r="V150" s="91"/>
      <c r="W150" s="91"/>
      <c r="X150" s="91"/>
      <c r="Y150" s="91"/>
      <c r="Z150" s="92"/>
      <c r="AA150" s="90"/>
      <c r="AB150" s="91"/>
      <c r="AC150" s="91"/>
      <c r="AD150" s="91"/>
      <c r="AE150" s="91"/>
      <c r="AF150" s="93"/>
    </row>
    <row r="152" spans="3:32" ht="16.5">
      <c r="C152" s="32"/>
    </row>
    <row r="153" spans="3:32" ht="15.75">
      <c r="C153" s="60" t="s">
        <v>327</v>
      </c>
      <c r="D153" s="60"/>
      <c r="E153" s="53" t="s">
        <v>331</v>
      </c>
      <c r="F153" s="53"/>
      <c r="G153" s="53"/>
      <c r="H153" s="53"/>
      <c r="K153" s="60" t="s">
        <v>314</v>
      </c>
      <c r="L153" s="60"/>
      <c r="M153" s="60"/>
      <c r="N153" s="60"/>
      <c r="O153" s="60"/>
      <c r="P153" s="60"/>
      <c r="Q153" s="60"/>
      <c r="AA153" s="54" t="s">
        <v>315</v>
      </c>
      <c r="AB153" s="54"/>
      <c r="AC153" s="54"/>
      <c r="AD153" s="54"/>
      <c r="AE153" s="54"/>
      <c r="AF153" s="54"/>
    </row>
    <row r="154" spans="3:32" ht="3.75" customHeight="1">
      <c r="C154" s="33"/>
      <c r="E154" s="53" t="s">
        <v>329</v>
      </c>
      <c r="F154" s="53"/>
      <c r="G154" s="53"/>
      <c r="H154" s="53"/>
      <c r="K154" s="32"/>
      <c r="Z154" s="34"/>
    </row>
    <row r="155" spans="3:32" ht="15" customHeight="1">
      <c r="C155" s="60" t="s">
        <v>328</v>
      </c>
      <c r="D155" s="60"/>
      <c r="E155" s="61">
        <v>42794</v>
      </c>
      <c r="F155" s="53"/>
      <c r="G155" s="53"/>
      <c r="H155" s="53"/>
      <c r="K155" s="60" t="s">
        <v>316</v>
      </c>
      <c r="L155" s="60"/>
      <c r="M155" s="60"/>
      <c r="N155" s="60"/>
      <c r="O155" s="60"/>
      <c r="P155" s="60"/>
      <c r="Q155" s="60"/>
      <c r="T155" s="59" t="s">
        <v>32</v>
      </c>
      <c r="U155" s="59"/>
    </row>
    <row r="156" spans="3:32" ht="3" customHeight="1">
      <c r="C156" s="33"/>
      <c r="E156" s="53" t="s">
        <v>329</v>
      </c>
      <c r="F156" s="53"/>
      <c r="G156" s="53"/>
      <c r="H156" s="53"/>
      <c r="K156" s="35"/>
    </row>
    <row r="157" spans="3:32" ht="8.25" customHeight="1">
      <c r="C157" s="36"/>
    </row>
    <row r="158" spans="3:32" ht="16.5">
      <c r="C158" s="36"/>
      <c r="K158" s="53" t="s">
        <v>317</v>
      </c>
      <c r="L158" s="53"/>
      <c r="M158" s="53"/>
      <c r="N158" s="53"/>
      <c r="O158" s="53"/>
      <c r="Y158" s="53" t="s">
        <v>330</v>
      </c>
      <c r="Z158" s="53"/>
      <c r="AA158" s="53"/>
      <c r="AB158" s="53"/>
      <c r="AC158" s="53"/>
      <c r="AD158" s="53"/>
      <c r="AE158" s="53"/>
      <c r="AF158" s="53"/>
    </row>
    <row r="159" spans="3:32" ht="16.5">
      <c r="C159" s="32"/>
    </row>
  </sheetData>
  <mergeCells count="753">
    <mergeCell ref="C150:D150"/>
    <mergeCell ref="E150:F150"/>
    <mergeCell ref="G150:R150"/>
    <mergeCell ref="S150:T150"/>
    <mergeCell ref="U150:Z150"/>
    <mergeCell ref="AA150:AF150"/>
    <mergeCell ref="C149:D149"/>
    <mergeCell ref="E149:F149"/>
    <mergeCell ref="G149:R149"/>
    <mergeCell ref="S149:T149"/>
    <mergeCell ref="U149:Z149"/>
    <mergeCell ref="AA149:AF149"/>
    <mergeCell ref="C148:D148"/>
    <mergeCell ref="E148:F148"/>
    <mergeCell ref="G148:R148"/>
    <mergeCell ref="S148:T148"/>
    <mergeCell ref="U148:Z148"/>
    <mergeCell ref="AA148:AF148"/>
    <mergeCell ref="C147:D147"/>
    <mergeCell ref="E147:F147"/>
    <mergeCell ref="G147:R147"/>
    <mergeCell ref="S147:T147"/>
    <mergeCell ref="U147:Z147"/>
    <mergeCell ref="AA147:AF147"/>
    <mergeCell ref="C146:D146"/>
    <mergeCell ref="E146:F146"/>
    <mergeCell ref="G146:R146"/>
    <mergeCell ref="S146:T146"/>
    <mergeCell ref="U146:Z146"/>
    <mergeCell ref="AA146:AF146"/>
    <mergeCell ref="C145:D145"/>
    <mergeCell ref="E145:F145"/>
    <mergeCell ref="G145:R145"/>
    <mergeCell ref="S145:T145"/>
    <mergeCell ref="U145:Z145"/>
    <mergeCell ref="AA145:AF145"/>
    <mergeCell ref="C144:D144"/>
    <mergeCell ref="E144:F144"/>
    <mergeCell ref="G144:R144"/>
    <mergeCell ref="S144:T144"/>
    <mergeCell ref="U144:Z144"/>
    <mergeCell ref="AA144:AF144"/>
    <mergeCell ref="C143:D143"/>
    <mergeCell ref="E143:F143"/>
    <mergeCell ref="G143:R143"/>
    <mergeCell ref="S143:T143"/>
    <mergeCell ref="U143:Z143"/>
    <mergeCell ref="AA143:AF143"/>
    <mergeCell ref="C142:D142"/>
    <mergeCell ref="E142:F142"/>
    <mergeCell ref="G142:R142"/>
    <mergeCell ref="S142:T142"/>
    <mergeCell ref="U142:Z142"/>
    <mergeCell ref="AA142:AF142"/>
    <mergeCell ref="C141:D141"/>
    <mergeCell ref="E141:F141"/>
    <mergeCell ref="G141:R141"/>
    <mergeCell ref="S141:T141"/>
    <mergeCell ref="U141:Z141"/>
    <mergeCell ref="AA141:AF141"/>
    <mergeCell ref="C140:D140"/>
    <mergeCell ref="E140:F140"/>
    <mergeCell ref="G140:R140"/>
    <mergeCell ref="S140:T140"/>
    <mergeCell ref="U140:Z140"/>
    <mergeCell ref="AA140:AF140"/>
    <mergeCell ref="C139:D139"/>
    <mergeCell ref="E139:F139"/>
    <mergeCell ref="G139:R139"/>
    <mergeCell ref="S139:T139"/>
    <mergeCell ref="U139:Z139"/>
    <mergeCell ref="AA139:AF139"/>
    <mergeCell ref="C138:D138"/>
    <mergeCell ref="E138:F138"/>
    <mergeCell ref="G138:R138"/>
    <mergeCell ref="S138:T138"/>
    <mergeCell ref="U138:Z138"/>
    <mergeCell ref="AA138:AF138"/>
    <mergeCell ref="C137:D137"/>
    <mergeCell ref="E137:F137"/>
    <mergeCell ref="G137:R137"/>
    <mergeCell ref="S137:T137"/>
    <mergeCell ref="U137:Z137"/>
    <mergeCell ref="AA137:AF137"/>
    <mergeCell ref="C136:D136"/>
    <mergeCell ref="E136:F136"/>
    <mergeCell ref="G136:R136"/>
    <mergeCell ref="S136:T136"/>
    <mergeCell ref="U136:Z136"/>
    <mergeCell ref="AA136:AF136"/>
    <mergeCell ref="C135:D135"/>
    <mergeCell ref="E135:F135"/>
    <mergeCell ref="G135:R135"/>
    <mergeCell ref="S135:T135"/>
    <mergeCell ref="U135:Z135"/>
    <mergeCell ref="AA135:AF135"/>
    <mergeCell ref="C134:D134"/>
    <mergeCell ref="E134:F134"/>
    <mergeCell ref="G134:R134"/>
    <mergeCell ref="S134:T134"/>
    <mergeCell ref="U134:Z134"/>
    <mergeCell ref="AA134:AF134"/>
    <mergeCell ref="C133:D133"/>
    <mergeCell ref="E133:F133"/>
    <mergeCell ref="G133:R133"/>
    <mergeCell ref="S133:T133"/>
    <mergeCell ref="U133:Z133"/>
    <mergeCell ref="AA133:AF133"/>
    <mergeCell ref="C132:D132"/>
    <mergeCell ref="E132:F132"/>
    <mergeCell ref="G132:R132"/>
    <mergeCell ref="S132:T132"/>
    <mergeCell ref="U132:Z132"/>
    <mergeCell ref="AA132:AF132"/>
    <mergeCell ref="C131:D131"/>
    <mergeCell ref="E131:F131"/>
    <mergeCell ref="G131:R131"/>
    <mergeCell ref="S131:T131"/>
    <mergeCell ref="U131:Z131"/>
    <mergeCell ref="AA131:AF131"/>
    <mergeCell ref="C130:D130"/>
    <mergeCell ref="E130:F130"/>
    <mergeCell ref="G130:R130"/>
    <mergeCell ref="S130:T130"/>
    <mergeCell ref="U130:Z130"/>
    <mergeCell ref="AA130:AF130"/>
    <mergeCell ref="C129:D129"/>
    <mergeCell ref="E129:F129"/>
    <mergeCell ref="G129:R129"/>
    <mergeCell ref="S129:T129"/>
    <mergeCell ref="U129:Z129"/>
    <mergeCell ref="AA129:AF129"/>
    <mergeCell ref="AB125:AF125"/>
    <mergeCell ref="C127:D128"/>
    <mergeCell ref="E127:F128"/>
    <mergeCell ref="G127:R128"/>
    <mergeCell ref="S127:T128"/>
    <mergeCell ref="U127:AF127"/>
    <mergeCell ref="U128:Z128"/>
    <mergeCell ref="AA128:AF128"/>
    <mergeCell ref="C123:D123"/>
    <mergeCell ref="E123:F123"/>
    <mergeCell ref="G123:R123"/>
    <mergeCell ref="S123:T123"/>
    <mergeCell ref="U123:Z123"/>
    <mergeCell ref="AA123:AF123"/>
    <mergeCell ref="C122:D122"/>
    <mergeCell ref="E122:F122"/>
    <mergeCell ref="G122:R122"/>
    <mergeCell ref="S122:T122"/>
    <mergeCell ref="U122:Z122"/>
    <mergeCell ref="AA122:AF122"/>
    <mergeCell ref="C121:D121"/>
    <mergeCell ref="E121:F121"/>
    <mergeCell ref="G121:R121"/>
    <mergeCell ref="S121:T121"/>
    <mergeCell ref="U121:Z121"/>
    <mergeCell ref="AA121:AF121"/>
    <mergeCell ref="C120:D120"/>
    <mergeCell ref="E120:F120"/>
    <mergeCell ref="G120:R120"/>
    <mergeCell ref="S120:T120"/>
    <mergeCell ref="U120:Z120"/>
    <mergeCell ref="AA120:AF120"/>
    <mergeCell ref="C119:D119"/>
    <mergeCell ref="E119:F119"/>
    <mergeCell ref="G119:R119"/>
    <mergeCell ref="S119:T119"/>
    <mergeCell ref="U119:Z119"/>
    <mergeCell ref="AA119:AF119"/>
    <mergeCell ref="C118:D118"/>
    <mergeCell ref="E118:F118"/>
    <mergeCell ref="G118:R118"/>
    <mergeCell ref="S118:T118"/>
    <mergeCell ref="U118:Z118"/>
    <mergeCell ref="AA118:AF118"/>
    <mergeCell ref="C117:D117"/>
    <mergeCell ref="E117:F117"/>
    <mergeCell ref="G117:R117"/>
    <mergeCell ref="S117:T117"/>
    <mergeCell ref="U117:Z117"/>
    <mergeCell ref="AA117:AF117"/>
    <mergeCell ref="C116:D116"/>
    <mergeCell ref="E116:F116"/>
    <mergeCell ref="G116:R116"/>
    <mergeCell ref="S116:T116"/>
    <mergeCell ref="U116:Z116"/>
    <mergeCell ref="AA116:AF116"/>
    <mergeCell ref="C115:D115"/>
    <mergeCell ref="E115:F115"/>
    <mergeCell ref="G115:R115"/>
    <mergeCell ref="S115:T115"/>
    <mergeCell ref="U115:Z115"/>
    <mergeCell ref="AA115:AF115"/>
    <mergeCell ref="C114:D114"/>
    <mergeCell ref="E114:F114"/>
    <mergeCell ref="G114:R114"/>
    <mergeCell ref="S114:T114"/>
    <mergeCell ref="U114:Z114"/>
    <mergeCell ref="AA114:AF114"/>
    <mergeCell ref="C113:D113"/>
    <mergeCell ref="E113:F113"/>
    <mergeCell ref="G113:R113"/>
    <mergeCell ref="S113:T113"/>
    <mergeCell ref="U113:Z113"/>
    <mergeCell ref="AA113:AF113"/>
    <mergeCell ref="C112:D112"/>
    <mergeCell ref="E112:F112"/>
    <mergeCell ref="G112:R112"/>
    <mergeCell ref="S112:T112"/>
    <mergeCell ref="U112:Z112"/>
    <mergeCell ref="AA112:AF112"/>
    <mergeCell ref="C111:D111"/>
    <mergeCell ref="E111:F111"/>
    <mergeCell ref="G111:R111"/>
    <mergeCell ref="S111:T111"/>
    <mergeCell ref="U111:Z111"/>
    <mergeCell ref="AA111:AF111"/>
    <mergeCell ref="C110:D110"/>
    <mergeCell ref="E110:F110"/>
    <mergeCell ref="G110:R110"/>
    <mergeCell ref="S110:T110"/>
    <mergeCell ref="U110:Z110"/>
    <mergeCell ref="AA110:AF110"/>
    <mergeCell ref="C109:D109"/>
    <mergeCell ref="E109:F109"/>
    <mergeCell ref="G109:R109"/>
    <mergeCell ref="S109:T109"/>
    <mergeCell ref="U109:Z109"/>
    <mergeCell ref="AA109:AF109"/>
    <mergeCell ref="C108:D108"/>
    <mergeCell ref="E108:F108"/>
    <mergeCell ref="G108:R108"/>
    <mergeCell ref="S108:T108"/>
    <mergeCell ref="U108:Z108"/>
    <mergeCell ref="AA108:AF108"/>
    <mergeCell ref="C107:D107"/>
    <mergeCell ref="E107:F107"/>
    <mergeCell ref="G107:R107"/>
    <mergeCell ref="S107:T107"/>
    <mergeCell ref="U107:Z107"/>
    <mergeCell ref="AA107:AF107"/>
    <mergeCell ref="C106:D106"/>
    <mergeCell ref="E106:F106"/>
    <mergeCell ref="G106:R106"/>
    <mergeCell ref="S106:T106"/>
    <mergeCell ref="U106:Z106"/>
    <mergeCell ref="AA106:AF106"/>
    <mergeCell ref="C105:D105"/>
    <mergeCell ref="E105:F105"/>
    <mergeCell ref="G105:R105"/>
    <mergeCell ref="S105:T105"/>
    <mergeCell ref="U105:Z105"/>
    <mergeCell ref="AA105:AF105"/>
    <mergeCell ref="C104:D104"/>
    <mergeCell ref="E104:F104"/>
    <mergeCell ref="G104:R104"/>
    <mergeCell ref="S104:T104"/>
    <mergeCell ref="U104:Z104"/>
    <mergeCell ref="AA104:AF104"/>
    <mergeCell ref="C103:D103"/>
    <mergeCell ref="E103:F103"/>
    <mergeCell ref="G103:R103"/>
    <mergeCell ref="S103:T103"/>
    <mergeCell ref="U103:Z103"/>
    <mergeCell ref="AA103:AF103"/>
    <mergeCell ref="C102:D102"/>
    <mergeCell ref="E102:F102"/>
    <mergeCell ref="G102:R102"/>
    <mergeCell ref="S102:T102"/>
    <mergeCell ref="U102:Z102"/>
    <mergeCell ref="AA102:AF102"/>
    <mergeCell ref="C101:D101"/>
    <mergeCell ref="E101:F101"/>
    <mergeCell ref="G101:R101"/>
    <mergeCell ref="S101:T101"/>
    <mergeCell ref="U101:Z101"/>
    <mergeCell ref="AA101:AF101"/>
    <mergeCell ref="C100:D100"/>
    <mergeCell ref="E100:F100"/>
    <mergeCell ref="G100:R100"/>
    <mergeCell ref="S100:T100"/>
    <mergeCell ref="U100:Z100"/>
    <mergeCell ref="AA100:AF100"/>
    <mergeCell ref="C99:D99"/>
    <mergeCell ref="E99:F99"/>
    <mergeCell ref="G99:R99"/>
    <mergeCell ref="S99:T99"/>
    <mergeCell ref="U99:Z99"/>
    <mergeCell ref="AA99:AF99"/>
    <mergeCell ref="C98:D98"/>
    <mergeCell ref="E98:F98"/>
    <mergeCell ref="G98:R98"/>
    <mergeCell ref="S98:T98"/>
    <mergeCell ref="U98:Z98"/>
    <mergeCell ref="AA98:AF98"/>
    <mergeCell ref="C97:D97"/>
    <mergeCell ref="E97:F97"/>
    <mergeCell ref="G97:R97"/>
    <mergeCell ref="S97:T97"/>
    <mergeCell ref="U97:Z97"/>
    <mergeCell ref="AA97:AF97"/>
    <mergeCell ref="C96:D96"/>
    <mergeCell ref="E96:F96"/>
    <mergeCell ref="G96:R96"/>
    <mergeCell ref="S96:T96"/>
    <mergeCell ref="U96:Z96"/>
    <mergeCell ref="AA96:AF96"/>
    <mergeCell ref="C94:D95"/>
    <mergeCell ref="E94:F95"/>
    <mergeCell ref="G94:R95"/>
    <mergeCell ref="S94:T95"/>
    <mergeCell ref="U94:AF94"/>
    <mergeCell ref="U95:Z95"/>
    <mergeCell ref="AA95:AF95"/>
    <mergeCell ref="C93:D93"/>
    <mergeCell ref="E93:F93"/>
    <mergeCell ref="G93:R93"/>
    <mergeCell ref="S93:T93"/>
    <mergeCell ref="U93:Z93"/>
    <mergeCell ref="AA93:AF93"/>
    <mergeCell ref="C90:D90"/>
    <mergeCell ref="E90:F90"/>
    <mergeCell ref="G90:R90"/>
    <mergeCell ref="S90:T90"/>
    <mergeCell ref="U90:Z90"/>
    <mergeCell ref="AA90:AF90"/>
    <mergeCell ref="C89:D89"/>
    <mergeCell ref="E89:F89"/>
    <mergeCell ref="G89:R89"/>
    <mergeCell ref="S89:T89"/>
    <mergeCell ref="U89:Z89"/>
    <mergeCell ref="AA89:AF89"/>
    <mergeCell ref="C88:D88"/>
    <mergeCell ref="E88:F88"/>
    <mergeCell ref="G88:R88"/>
    <mergeCell ref="S88:T88"/>
    <mergeCell ref="U88:Z88"/>
    <mergeCell ref="AA88:AF88"/>
    <mergeCell ref="C87:D87"/>
    <mergeCell ref="E87:F87"/>
    <mergeCell ref="G87:R87"/>
    <mergeCell ref="S87:T87"/>
    <mergeCell ref="U87:Z87"/>
    <mergeCell ref="AA87:AF87"/>
    <mergeCell ref="C86:D86"/>
    <mergeCell ref="E86:F86"/>
    <mergeCell ref="G86:R86"/>
    <mergeCell ref="S86:T86"/>
    <mergeCell ref="U86:Z86"/>
    <mergeCell ref="AA86:AF86"/>
    <mergeCell ref="C85:D85"/>
    <mergeCell ref="E85:F85"/>
    <mergeCell ref="G85:R85"/>
    <mergeCell ref="S85:T85"/>
    <mergeCell ref="U85:Z85"/>
    <mergeCell ref="AA85:AF85"/>
    <mergeCell ref="C84:D84"/>
    <mergeCell ref="E84:F84"/>
    <mergeCell ref="G84:R84"/>
    <mergeCell ref="S84:T84"/>
    <mergeCell ref="U84:Z84"/>
    <mergeCell ref="AA84:AF84"/>
    <mergeCell ref="C83:D83"/>
    <mergeCell ref="E83:F83"/>
    <mergeCell ref="G83:R83"/>
    <mergeCell ref="S83:T83"/>
    <mergeCell ref="U83:Z83"/>
    <mergeCell ref="AA83:AF83"/>
    <mergeCell ref="C82:D82"/>
    <mergeCell ref="E82:F82"/>
    <mergeCell ref="G82:R82"/>
    <mergeCell ref="S82:T82"/>
    <mergeCell ref="U82:Z82"/>
    <mergeCell ref="AA82:AF82"/>
    <mergeCell ref="C81:D81"/>
    <mergeCell ref="E81:F81"/>
    <mergeCell ref="G81:R81"/>
    <mergeCell ref="S81:T81"/>
    <mergeCell ref="U81:Z81"/>
    <mergeCell ref="AA81:AF81"/>
    <mergeCell ref="C80:D80"/>
    <mergeCell ref="E80:F80"/>
    <mergeCell ref="G80:R80"/>
    <mergeCell ref="S80:T80"/>
    <mergeCell ref="U80:Z80"/>
    <mergeCell ref="AA80:AF80"/>
    <mergeCell ref="C79:D79"/>
    <mergeCell ref="E79:F79"/>
    <mergeCell ref="G79:R79"/>
    <mergeCell ref="S79:T79"/>
    <mergeCell ref="U79:Z79"/>
    <mergeCell ref="AA79:AF79"/>
    <mergeCell ref="C78:D78"/>
    <mergeCell ref="E78:F78"/>
    <mergeCell ref="G78:R78"/>
    <mergeCell ref="S78:T78"/>
    <mergeCell ref="U78:Z78"/>
    <mergeCell ref="AA78:AF78"/>
    <mergeCell ref="C77:D77"/>
    <mergeCell ref="E77:F77"/>
    <mergeCell ref="G77:R77"/>
    <mergeCell ref="S77:T77"/>
    <mergeCell ref="U77:Z77"/>
    <mergeCell ref="AA77:AF77"/>
    <mergeCell ref="C76:D76"/>
    <mergeCell ref="E76:F76"/>
    <mergeCell ref="G76:R76"/>
    <mergeCell ref="S76:T76"/>
    <mergeCell ref="U76:Z76"/>
    <mergeCell ref="AA76:AF76"/>
    <mergeCell ref="C75:D75"/>
    <mergeCell ref="E75:F75"/>
    <mergeCell ref="G75:R75"/>
    <mergeCell ref="S75:T75"/>
    <mergeCell ref="U75:Z75"/>
    <mergeCell ref="AA75:AF75"/>
    <mergeCell ref="C74:D74"/>
    <mergeCell ref="E74:F74"/>
    <mergeCell ref="G74:R74"/>
    <mergeCell ref="S74:T74"/>
    <mergeCell ref="U74:Z74"/>
    <mergeCell ref="AA74:AF74"/>
    <mergeCell ref="C73:D73"/>
    <mergeCell ref="E73:F73"/>
    <mergeCell ref="G73:R73"/>
    <mergeCell ref="S73:T73"/>
    <mergeCell ref="U73:Z73"/>
    <mergeCell ref="AA73:AF73"/>
    <mergeCell ref="C72:D72"/>
    <mergeCell ref="E72:F72"/>
    <mergeCell ref="G72:R72"/>
    <mergeCell ref="S72:T72"/>
    <mergeCell ref="U72:Z72"/>
    <mergeCell ref="AA72:AF72"/>
    <mergeCell ref="C71:D71"/>
    <mergeCell ref="E71:F71"/>
    <mergeCell ref="G71:R71"/>
    <mergeCell ref="S71:T71"/>
    <mergeCell ref="U71:Z71"/>
    <mergeCell ref="AA71:AF71"/>
    <mergeCell ref="C70:D70"/>
    <mergeCell ref="E70:F70"/>
    <mergeCell ref="G70:R70"/>
    <mergeCell ref="S70:T70"/>
    <mergeCell ref="U70:Z70"/>
    <mergeCell ref="AA70:AF70"/>
    <mergeCell ref="C69:D69"/>
    <mergeCell ref="E69:F69"/>
    <mergeCell ref="G69:R69"/>
    <mergeCell ref="S69:T69"/>
    <mergeCell ref="U69:Z69"/>
    <mergeCell ref="AA69:AF69"/>
    <mergeCell ref="C68:D68"/>
    <mergeCell ref="E68:F68"/>
    <mergeCell ref="G68:R68"/>
    <mergeCell ref="S68:T68"/>
    <mergeCell ref="U68:Z68"/>
    <mergeCell ref="AA68:AF68"/>
    <mergeCell ref="C67:D67"/>
    <mergeCell ref="E67:F67"/>
    <mergeCell ref="G67:R67"/>
    <mergeCell ref="S67:T67"/>
    <mergeCell ref="U67:Z67"/>
    <mergeCell ref="AA67:AF67"/>
    <mergeCell ref="C66:D66"/>
    <mergeCell ref="E66:F66"/>
    <mergeCell ref="G66:R66"/>
    <mergeCell ref="S66:T66"/>
    <mergeCell ref="U66:Z66"/>
    <mergeCell ref="AA66:AF66"/>
    <mergeCell ref="C65:D65"/>
    <mergeCell ref="E65:F65"/>
    <mergeCell ref="G65:R65"/>
    <mergeCell ref="S65:T65"/>
    <mergeCell ref="U65:Z65"/>
    <mergeCell ref="AA65:AF65"/>
    <mergeCell ref="C64:D64"/>
    <mergeCell ref="E64:F64"/>
    <mergeCell ref="G64:R64"/>
    <mergeCell ref="S64:T64"/>
    <mergeCell ref="U64:Z64"/>
    <mergeCell ref="AA64:AF64"/>
    <mergeCell ref="C63:D63"/>
    <mergeCell ref="E63:F63"/>
    <mergeCell ref="G63:R63"/>
    <mergeCell ref="S63:T63"/>
    <mergeCell ref="U63:Z63"/>
    <mergeCell ref="AA63:AF63"/>
    <mergeCell ref="C62:D62"/>
    <mergeCell ref="E62:F62"/>
    <mergeCell ref="G62:R62"/>
    <mergeCell ref="S62:T62"/>
    <mergeCell ref="U62:Z62"/>
    <mergeCell ref="AA62:AF62"/>
    <mergeCell ref="C61:D61"/>
    <mergeCell ref="E61:F61"/>
    <mergeCell ref="G61:R61"/>
    <mergeCell ref="S61:T61"/>
    <mergeCell ref="U61:Z61"/>
    <mergeCell ref="AA61:AF61"/>
    <mergeCell ref="C60:D60"/>
    <mergeCell ref="E60:F60"/>
    <mergeCell ref="G60:R60"/>
    <mergeCell ref="S60:T60"/>
    <mergeCell ref="U60:Z60"/>
    <mergeCell ref="AA60:AF60"/>
    <mergeCell ref="C59:D59"/>
    <mergeCell ref="E59:F59"/>
    <mergeCell ref="G59:R59"/>
    <mergeCell ref="S59:T59"/>
    <mergeCell ref="U59:Z59"/>
    <mergeCell ref="AA59:AF59"/>
    <mergeCell ref="C58:D58"/>
    <mergeCell ref="E58:F58"/>
    <mergeCell ref="G58:R58"/>
    <mergeCell ref="S58:T58"/>
    <mergeCell ref="U58:Z58"/>
    <mergeCell ref="AA58:AF58"/>
    <mergeCell ref="C57:D57"/>
    <mergeCell ref="E57:F57"/>
    <mergeCell ref="G57:R57"/>
    <mergeCell ref="S57:T57"/>
    <mergeCell ref="U57:Z57"/>
    <mergeCell ref="AA57:AF57"/>
    <mergeCell ref="C56:D56"/>
    <mergeCell ref="E56:F56"/>
    <mergeCell ref="G56:R56"/>
    <mergeCell ref="S56:T56"/>
    <mergeCell ref="U56:Z56"/>
    <mergeCell ref="AA56:AF56"/>
    <mergeCell ref="C55:D55"/>
    <mergeCell ref="E55:F55"/>
    <mergeCell ref="G55:R55"/>
    <mergeCell ref="S55:T55"/>
    <mergeCell ref="U55:Z55"/>
    <mergeCell ref="AA55:AF55"/>
    <mergeCell ref="AB51:AF51"/>
    <mergeCell ref="C53:D54"/>
    <mergeCell ref="E53:F54"/>
    <mergeCell ref="G53:R54"/>
    <mergeCell ref="S53:T54"/>
    <mergeCell ref="U53:AF53"/>
    <mergeCell ref="U54:Z54"/>
    <mergeCell ref="AA54:AF54"/>
    <mergeCell ref="C49:D49"/>
    <mergeCell ref="E49:F49"/>
    <mergeCell ref="G49:R49"/>
    <mergeCell ref="S49:T49"/>
    <mergeCell ref="U49:Z49"/>
    <mergeCell ref="AA49:AF49"/>
    <mergeCell ref="C48:D48"/>
    <mergeCell ref="E48:F48"/>
    <mergeCell ref="G48:R48"/>
    <mergeCell ref="S48:T48"/>
    <mergeCell ref="U48:Z48"/>
    <mergeCell ref="AA48:AF48"/>
    <mergeCell ref="C47:D47"/>
    <mergeCell ref="E47:F47"/>
    <mergeCell ref="G47:R47"/>
    <mergeCell ref="S47:T47"/>
    <mergeCell ref="U47:Z47"/>
    <mergeCell ref="AA47:AF47"/>
    <mergeCell ref="C46:D46"/>
    <mergeCell ref="E46:F46"/>
    <mergeCell ref="G46:R46"/>
    <mergeCell ref="S46:T46"/>
    <mergeCell ref="U46:Z46"/>
    <mergeCell ref="AA46:AF46"/>
    <mergeCell ref="C45:D45"/>
    <mergeCell ref="E45:F45"/>
    <mergeCell ref="G45:R45"/>
    <mergeCell ref="S45:T45"/>
    <mergeCell ref="U45:Z45"/>
    <mergeCell ref="AA45:AF45"/>
    <mergeCell ref="C44:D44"/>
    <mergeCell ref="E44:F44"/>
    <mergeCell ref="G44:R44"/>
    <mergeCell ref="S44:T44"/>
    <mergeCell ref="U44:Z44"/>
    <mergeCell ref="AA44:AF44"/>
    <mergeCell ref="C43:D43"/>
    <mergeCell ref="E43:F43"/>
    <mergeCell ref="G43:R43"/>
    <mergeCell ref="S43:T43"/>
    <mergeCell ref="U43:Z43"/>
    <mergeCell ref="AA43:AF43"/>
    <mergeCell ref="C42:D42"/>
    <mergeCell ref="E42:F42"/>
    <mergeCell ref="G42:R42"/>
    <mergeCell ref="S42:T42"/>
    <mergeCell ref="U42:Z42"/>
    <mergeCell ref="AA42:AF42"/>
    <mergeCell ref="C41:D41"/>
    <mergeCell ref="E41:F41"/>
    <mergeCell ref="G41:R41"/>
    <mergeCell ref="S41:T41"/>
    <mergeCell ref="U41:Z41"/>
    <mergeCell ref="AA41:AF41"/>
    <mergeCell ref="C40:D40"/>
    <mergeCell ref="E40:F40"/>
    <mergeCell ref="G40:R40"/>
    <mergeCell ref="S40:T40"/>
    <mergeCell ref="U40:Z40"/>
    <mergeCell ref="AA40:AF40"/>
    <mergeCell ref="C39:D39"/>
    <mergeCell ref="E39:F39"/>
    <mergeCell ref="G39:R39"/>
    <mergeCell ref="S39:T39"/>
    <mergeCell ref="U39:Z39"/>
    <mergeCell ref="AA39:AF39"/>
    <mergeCell ref="C38:D38"/>
    <mergeCell ref="E38:F38"/>
    <mergeCell ref="G38:R38"/>
    <mergeCell ref="S38:T38"/>
    <mergeCell ref="U38:Z38"/>
    <mergeCell ref="AA38:AF38"/>
    <mergeCell ref="C37:D37"/>
    <mergeCell ref="E37:F37"/>
    <mergeCell ref="G37:R37"/>
    <mergeCell ref="S37:T37"/>
    <mergeCell ref="U37:Z37"/>
    <mergeCell ref="AA37:AF37"/>
    <mergeCell ref="C36:D36"/>
    <mergeCell ref="E36:F36"/>
    <mergeCell ref="G36:R36"/>
    <mergeCell ref="S36:T36"/>
    <mergeCell ref="U36:Z36"/>
    <mergeCell ref="AA36:AF36"/>
    <mergeCell ref="C35:D35"/>
    <mergeCell ref="E35:F35"/>
    <mergeCell ref="G35:R35"/>
    <mergeCell ref="S35:T35"/>
    <mergeCell ref="U35:Z35"/>
    <mergeCell ref="AA35:AF35"/>
    <mergeCell ref="C34:D34"/>
    <mergeCell ref="E34:F34"/>
    <mergeCell ref="G34:R34"/>
    <mergeCell ref="S34:T34"/>
    <mergeCell ref="U34:Z34"/>
    <mergeCell ref="AA34:AF34"/>
    <mergeCell ref="C33:D33"/>
    <mergeCell ref="E33:F33"/>
    <mergeCell ref="G33:R33"/>
    <mergeCell ref="S33:T33"/>
    <mergeCell ref="U33:Z33"/>
    <mergeCell ref="AA33:AF33"/>
    <mergeCell ref="C32:D32"/>
    <mergeCell ref="E32:F32"/>
    <mergeCell ref="G32:R32"/>
    <mergeCell ref="S32:T32"/>
    <mergeCell ref="U32:Z32"/>
    <mergeCell ref="AA32:AF32"/>
    <mergeCell ref="C31:D31"/>
    <mergeCell ref="E31:F31"/>
    <mergeCell ref="G31:R31"/>
    <mergeCell ref="S31:T31"/>
    <mergeCell ref="U31:Z31"/>
    <mergeCell ref="AA31:AF31"/>
    <mergeCell ref="C30:D30"/>
    <mergeCell ref="E30:F30"/>
    <mergeCell ref="G30:R30"/>
    <mergeCell ref="S30:T30"/>
    <mergeCell ref="U30:Z30"/>
    <mergeCell ref="AA30:AF30"/>
    <mergeCell ref="C29:D29"/>
    <mergeCell ref="E29:F29"/>
    <mergeCell ref="G29:R29"/>
    <mergeCell ref="S29:T29"/>
    <mergeCell ref="U29:Z29"/>
    <mergeCell ref="AA29:AF29"/>
    <mergeCell ref="C28:D28"/>
    <mergeCell ref="E28:F28"/>
    <mergeCell ref="G28:R28"/>
    <mergeCell ref="S28:T28"/>
    <mergeCell ref="U28:Z28"/>
    <mergeCell ref="AA28:AF28"/>
    <mergeCell ref="C24:D25"/>
    <mergeCell ref="E24:F25"/>
    <mergeCell ref="G24:R25"/>
    <mergeCell ref="S24:T25"/>
    <mergeCell ref="U24:AF24"/>
    <mergeCell ref="U25:Z25"/>
    <mergeCell ref="AA25:AF25"/>
    <mergeCell ref="C27:D27"/>
    <mergeCell ref="E27:F27"/>
    <mergeCell ref="G27:R27"/>
    <mergeCell ref="S27:T27"/>
    <mergeCell ref="U27:Z27"/>
    <mergeCell ref="AA27:AF27"/>
    <mergeCell ref="C26:D26"/>
    <mergeCell ref="E26:F26"/>
    <mergeCell ref="G26:R26"/>
    <mergeCell ref="S26:T26"/>
    <mergeCell ref="U26:Z26"/>
    <mergeCell ref="AA26:AF26"/>
    <mergeCell ref="B8:B9"/>
    <mergeCell ref="C8:E8"/>
    <mergeCell ref="F8:F9"/>
    <mergeCell ref="G8:N9"/>
    <mergeCell ref="O8:O9"/>
    <mergeCell ref="P8:AE9"/>
    <mergeCell ref="AI4:AJ4"/>
    <mergeCell ref="AG8:AG9"/>
    <mergeCell ref="C9:E9"/>
    <mergeCell ref="Z3:AE3"/>
    <mergeCell ref="T155:U155"/>
    <mergeCell ref="AM4:AN4"/>
    <mergeCell ref="AO4:AP4"/>
    <mergeCell ref="AQ4:AR4"/>
    <mergeCell ref="O6:P6"/>
    <mergeCell ref="AR3:AS3"/>
    <mergeCell ref="L4:N4"/>
    <mergeCell ref="O4:P4"/>
    <mergeCell ref="W4:X4"/>
    <mergeCell ref="Y4:Z4"/>
    <mergeCell ref="AA4:AB4"/>
    <mergeCell ref="AC4:AD4"/>
    <mergeCell ref="AG4:AH4"/>
    <mergeCell ref="AH3:AI3"/>
    <mergeCell ref="AJ3:AK3"/>
    <mergeCell ref="AL3:AM3"/>
    <mergeCell ref="AN3:AO3"/>
    <mergeCell ref="AP3:AQ3"/>
    <mergeCell ref="V3:W3"/>
    <mergeCell ref="X3:Y3"/>
    <mergeCell ref="O7:P7"/>
    <mergeCell ref="AK4:AL4"/>
    <mergeCell ref="AB92:AF92"/>
    <mergeCell ref="E156:H156"/>
    <mergeCell ref="K158:O158"/>
    <mergeCell ref="Y158:AF158"/>
    <mergeCell ref="Q4:U4"/>
    <mergeCell ref="C11:K11"/>
    <mergeCell ref="L11:AF11"/>
    <mergeCell ref="L12:AF12"/>
    <mergeCell ref="C13:K13"/>
    <mergeCell ref="L13:AF13"/>
    <mergeCell ref="L14:AF14"/>
    <mergeCell ref="C15:K15"/>
    <mergeCell ref="L15:AF15"/>
    <mergeCell ref="L16:AF16"/>
    <mergeCell ref="M19:V19"/>
    <mergeCell ref="G20:AC20"/>
    <mergeCell ref="M21:U21"/>
    <mergeCell ref="C153:D153"/>
    <mergeCell ref="E153:H153"/>
    <mergeCell ref="K153:Q153"/>
    <mergeCell ref="AA153:AF153"/>
    <mergeCell ref="E154:H154"/>
    <mergeCell ref="C155:D155"/>
    <mergeCell ref="E155:H155"/>
    <mergeCell ref="K155:Q155"/>
  </mergeCells>
  <pageMargins left="0.27559055118110237" right="0.27559055118110237" top="0.23622047244094491" bottom="0.27559055118110237" header="0.23622047244094491" footer="0.27559055118110237"/>
  <pageSetup paperSize="9" scale="95" orientation="portrait" verticalDpi="0" r:id="rId1"/>
  <rowBreaks count="3" manualBreakCount="3">
    <brk id="50" min="1" max="31" man="1"/>
    <brk id="91" min="1" max="31" man="1"/>
    <brk id="124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Fondovski</vt:lpstr>
      <vt:lpstr>Sopstveni</vt:lpstr>
      <vt:lpstr>Donacii</vt:lpstr>
      <vt:lpstr>ZBIREN</vt:lpstr>
      <vt:lpstr>Donacii!Print_Area</vt:lpstr>
      <vt:lpstr>Fondovski!Print_Area</vt:lpstr>
      <vt:lpstr>Sopstveni!Print_Area</vt:lpstr>
      <vt:lpstr>ZBIREN!Print_Area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pc3</cp:lastModifiedBy>
  <cp:lastPrinted>2016-02-24T18:54:06Z</cp:lastPrinted>
  <dcterms:created xsi:type="dcterms:W3CDTF">2012-02-24T00:29:08Z</dcterms:created>
  <dcterms:modified xsi:type="dcterms:W3CDTF">2017-12-22T14:01:04Z</dcterms:modified>
</cp:coreProperties>
</file>